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tabRatio="968" firstSheet="2" activeTab="2"/>
  </bookViews>
  <sheets>
    <sheet name="Quantitative" sheetId="1" r:id="rId1"/>
    <sheet name="Quantitative-alt" sheetId="2" r:id="rId2"/>
    <sheet name="All" sheetId="3" r:id="rId3"/>
    <sheet name="Armenia" sheetId="4" r:id="rId4"/>
    <sheet name="Austria" sheetId="5" r:id="rId5"/>
    <sheet name="Belgium" sheetId="6" r:id="rId6"/>
    <sheet name="Bulgaria" sheetId="7" r:id="rId7"/>
    <sheet name="Croatia" sheetId="8" r:id="rId8"/>
    <sheet name="Cyprus" sheetId="9" r:id="rId9"/>
    <sheet name="Czech Republic" sheetId="10" r:id="rId10"/>
    <sheet name="Denmark" sheetId="11" r:id="rId11"/>
    <sheet name="Estonia" sheetId="12" r:id="rId12"/>
    <sheet name="European Commission" sheetId="13" r:id="rId13"/>
    <sheet name="Finland" sheetId="14" r:id="rId14"/>
    <sheet name="France" sheetId="15" r:id="rId15"/>
    <sheet name="Georgia" sheetId="16" r:id="rId16"/>
    <sheet name="Germany" sheetId="17" r:id="rId17"/>
    <sheet name="Greece" sheetId="18" r:id="rId18"/>
    <sheet name="Hungary" sheetId="19" r:id="rId19"/>
    <sheet name="Iceland" sheetId="20" r:id="rId20"/>
    <sheet name="Ireland" sheetId="21" r:id="rId21"/>
    <sheet name="Italy" sheetId="22" r:id="rId22"/>
    <sheet name="Latvia" sheetId="23" r:id="rId23"/>
    <sheet name="Lithuania" sheetId="24" r:id="rId24"/>
    <sheet name="Luxembourg" sheetId="25" r:id="rId25"/>
    <sheet name="Malta" sheetId="26" r:id="rId26"/>
    <sheet name="Netherlands" sheetId="27" r:id="rId27"/>
    <sheet name="Norway" sheetId="28" r:id="rId28"/>
    <sheet name="Poland" sheetId="29" r:id="rId29"/>
    <sheet name="Portugal" sheetId="30" r:id="rId30"/>
    <sheet name="Romania" sheetId="31" r:id="rId31"/>
    <sheet name="Serbia" sheetId="32" r:id="rId32"/>
    <sheet name="Slovakia" sheetId="33" r:id="rId33"/>
    <sheet name="Slovenia" sheetId="34" r:id="rId34"/>
    <sheet name="Spain" sheetId="35" r:id="rId35"/>
    <sheet name="Sweden" sheetId="36" r:id="rId36"/>
    <sheet name="Switzerland" sheetId="37" r:id="rId37"/>
    <sheet name="United Kingdom" sheetId="38" r:id="rId38"/>
  </sheets>
  <definedNames/>
  <calcPr fullCalcOnLoad="1"/>
</workbook>
</file>

<file path=xl/sharedStrings.xml><?xml version="1.0" encoding="utf-8"?>
<sst xmlns="http://schemas.openxmlformats.org/spreadsheetml/2006/main" count="13208" uniqueCount="1208">
  <si>
    <t>Average</t>
  </si>
  <si>
    <t>Armenia</t>
  </si>
  <si>
    <t>Austria</t>
  </si>
  <si>
    <t>Belgium</t>
  </si>
  <si>
    <t>Bulgaria</t>
  </si>
  <si>
    <t>Croatia</t>
  </si>
  <si>
    <t>Cyprus</t>
  </si>
  <si>
    <t>Czech Republic</t>
  </si>
  <si>
    <t>Denmark</t>
  </si>
  <si>
    <t>Estonia</t>
  </si>
  <si>
    <t>European Commission</t>
  </si>
  <si>
    <t>Finland</t>
  </si>
  <si>
    <t>France</t>
  </si>
  <si>
    <t>Georgia</t>
  </si>
  <si>
    <t>Germany</t>
  </si>
  <si>
    <t>Greece</t>
  </si>
  <si>
    <t>Hungary</t>
  </si>
  <si>
    <t>Iceland</t>
  </si>
  <si>
    <t>Ireland</t>
  </si>
  <si>
    <t>Italy</t>
  </si>
  <si>
    <t>Latvia</t>
  </si>
  <si>
    <t>Lithuania</t>
  </si>
  <si>
    <t>Luxembourg</t>
  </si>
  <si>
    <t>Malta</t>
  </si>
  <si>
    <t>Netherlands</t>
  </si>
  <si>
    <t>Norway</t>
  </si>
  <si>
    <t>Poland</t>
  </si>
  <si>
    <t>Portugal</t>
  </si>
  <si>
    <t>Romania</t>
  </si>
  <si>
    <t>Serbia</t>
  </si>
  <si>
    <t>Slovakia</t>
  </si>
  <si>
    <t>Slovenia</t>
  </si>
  <si>
    <t>Spain</t>
  </si>
  <si>
    <t>Sweden</t>
  </si>
  <si>
    <t>Switzerland</t>
  </si>
  <si>
    <t>United Kingdom</t>
  </si>
  <si>
    <t>Country Score</t>
  </si>
  <si>
    <t>Restrictions</t>
  </si>
  <si>
    <t>Head of State</t>
  </si>
  <si>
    <t>General restriction on conflict of interest</t>
  </si>
  <si>
    <t>Accepting gifts</t>
  </si>
  <si>
    <t>Private firm ownership and/or stock holdings</t>
  </si>
  <si>
    <t>Ownership of state-owned enterprises (SOEs)</t>
  </si>
  <si>
    <t>Holding government contracts</t>
  </si>
  <si>
    <t>Board member, advisor, or company officer of private firm</t>
  </si>
  <si>
    <t>Post-employment</t>
  </si>
  <si>
    <t>Simultaneously holding policy-making position and policy-executing position</t>
  </si>
  <si>
    <t>Participating in official decision-making processes that affect private interests</t>
  </si>
  <si>
    <t>Assisting family or friends in obtaining employment in public sector</t>
  </si>
  <si>
    <t>Ministers</t>
  </si>
  <si>
    <t>Members of Parliament</t>
  </si>
  <si>
    <t>Civil servants</t>
  </si>
  <si>
    <t>Sanctions</t>
  </si>
  <si>
    <t>Fines are stipulated for violations of COI regulations restricting behavior</t>
  </si>
  <si>
    <t>Administrative sanctions are stipulated for violations of COI regulations restricting behavior</t>
  </si>
  <si>
    <t>Penal sanctions are stipulated for violations of COI regulations restricting behavior</t>
  </si>
  <si>
    <t>Monitoring and Oversight</t>
  </si>
  <si>
    <t>Monitoring body specified (guidance, training, data tracking)</t>
  </si>
  <si>
    <t>Enforcement body specified (sanctions, hearings)</t>
  </si>
  <si>
    <t>Qual-1</t>
  </si>
  <si>
    <t>Qual-2</t>
  </si>
  <si>
    <t>Qual-3</t>
  </si>
  <si>
    <t>Qual-4</t>
  </si>
  <si>
    <t>Qual-5</t>
  </si>
  <si>
    <t>Qual-6</t>
  </si>
  <si>
    <t>Qual-7</t>
  </si>
  <si>
    <t>Qual-8</t>
  </si>
  <si>
    <t>Qual-9</t>
  </si>
  <si>
    <t>Qual-10</t>
  </si>
  <si>
    <t>Qual-11</t>
  </si>
  <si>
    <t>Qual-12</t>
  </si>
  <si>
    <t>Qual-13</t>
  </si>
  <si>
    <t>Qual-14</t>
  </si>
  <si>
    <t>Qual-15</t>
  </si>
  <si>
    <t>Qual-16</t>
  </si>
  <si>
    <t>Qual-17</t>
  </si>
  <si>
    <t xml:space="preserve">Monitoring and Oversight </t>
  </si>
  <si>
    <t>Qual-18</t>
  </si>
  <si>
    <t>Qual-19</t>
  </si>
  <si>
    <t>Qual-20</t>
  </si>
  <si>
    <t>Qual-21</t>
  </si>
  <si>
    <t>Qual-22</t>
  </si>
  <si>
    <t>Qual-23</t>
  </si>
  <si>
    <t>Qual-24</t>
  </si>
  <si>
    <t>Qual-25</t>
  </si>
  <si>
    <t>Qual-26</t>
  </si>
  <si>
    <t>Qual-27</t>
  </si>
  <si>
    <t>Qual-28</t>
  </si>
  <si>
    <t>Qual-29</t>
  </si>
  <si>
    <t>Qual-30</t>
  </si>
  <si>
    <t>Qual-31</t>
  </si>
  <si>
    <t>Qual-32</t>
  </si>
  <si>
    <t>Qual-33</t>
  </si>
  <si>
    <t>Qual-34</t>
  </si>
  <si>
    <t>Qual-35</t>
  </si>
  <si>
    <t>Qual-36</t>
  </si>
  <si>
    <t>Qual-37</t>
  </si>
  <si>
    <t>Qual-38</t>
  </si>
  <si>
    <t>Qual-39</t>
  </si>
  <si>
    <t>Qual-40</t>
  </si>
  <si>
    <t>Qual-41</t>
  </si>
  <si>
    <t>Qual-42</t>
  </si>
  <si>
    <t>Qual-43</t>
  </si>
  <si>
    <t>Qual-44</t>
  </si>
  <si>
    <t>Qual-45</t>
  </si>
  <si>
    <t>Qual-46</t>
  </si>
  <si>
    <t>Qual-47</t>
  </si>
  <si>
    <t>Qual-48</t>
  </si>
  <si>
    <t>Qual-49</t>
  </si>
  <si>
    <t>Qual-50</t>
  </si>
  <si>
    <t>Qual-51</t>
  </si>
  <si>
    <t>Qual-52</t>
  </si>
  <si>
    <t>Qual-53</t>
  </si>
  <si>
    <t>Qual-54</t>
  </si>
  <si>
    <t>Qual-55</t>
  </si>
  <si>
    <t>Qual-56</t>
  </si>
  <si>
    <t>Qual-57</t>
  </si>
  <si>
    <t>Qual-58</t>
  </si>
  <si>
    <t>Qual-59</t>
  </si>
  <si>
    <t>Qual-60</t>
  </si>
  <si>
    <t>Qual-61</t>
  </si>
  <si>
    <t>Qual-62</t>
  </si>
  <si>
    <t>Qual-63</t>
  </si>
  <si>
    <t>Qual-64</t>
  </si>
  <si>
    <t>Qual-65</t>
  </si>
  <si>
    <t>Qual-66</t>
  </si>
  <si>
    <t>Qual-67</t>
  </si>
  <si>
    <t>Qual-68</t>
  </si>
  <si>
    <t>Qual-69</t>
  </si>
  <si>
    <t>Qual-70</t>
  </si>
  <si>
    <t>Qual-71</t>
  </si>
  <si>
    <t>Qual-72</t>
  </si>
  <si>
    <t>Qual-73</t>
  </si>
  <si>
    <t>Qual-74</t>
  </si>
  <si>
    <t>Qual-75</t>
  </si>
  <si>
    <t>Qual-76</t>
  </si>
  <si>
    <t xml:space="preserve">Conflict of Interest Restrictions </t>
  </si>
  <si>
    <t>Short</t>
  </si>
  <si>
    <t>Detailed</t>
  </si>
  <si>
    <t>Citation</t>
  </si>
  <si>
    <t>No</t>
  </si>
  <si>
    <t>Absent from legal framework.</t>
  </si>
  <si>
    <t>Yes</t>
  </si>
  <si>
    <t xml:space="preserve">An MP (also known as a Deputy) may not be engaged in entrepreneurial activities, hold an office in state and local self-government bodies or in commercial organizations, as well as engage in any other paid occupation, except for scientific, educational and creative work. A Deputy shall discharge his/her responsibilities on a permanent basis. </t>
  </si>
  <si>
    <t xml:space="preserve">MPs may not be guided in their decisions or contributions by the interests of their family members or relatives </t>
  </si>
  <si>
    <t>The powers of the Deputy terminate if s/he has violated the requirement of Paragraph 1 of Article 65 of the Constitution, which states that a Deputy may not hold any other public office, nor engage in any other paid occupation, except for scientific, educational and creative work. The powers of a Deputy also terminate if s/he has been appointed (elected) to an office in a state or local self-government body or a commercial organization</t>
  </si>
  <si>
    <t xml:space="preserve">The National Assembly Ethics Committee is responsible for making determinations on violations of conflict of interest by Members of Parliament. </t>
  </si>
  <si>
    <t>Fines are applied for failure to submit the gifts received by the state servant in his offical capacity to the state.</t>
  </si>
  <si>
    <t xml:space="preserve">
Civil servants are subject to removal from office for failure to maintain the restrictions on conflict of interest.
</t>
  </si>
  <si>
    <t xml:space="preserve">The Civil Service Council </t>
  </si>
  <si>
    <t>The President may not hold any other occupation during his tenure but holding assets is allowed</t>
  </si>
  <si>
    <t>The President may not hold any other occupation during his tenure</t>
  </si>
  <si>
    <t xml:space="preserve">The Constitutional Court may begin a procedure against the President if he has violated the constitution. The Federal Assemvly must begin this procedure. </t>
  </si>
  <si>
    <t xml:space="preserve">The Constitutional Court may begin a proecure against the President if he has violated the constitution. The Federal Assemvly must begin this procedure. </t>
  </si>
  <si>
    <t>Any penal procedure against the President can only be begun upon agreement of the Federal Assembly based on a violation of the constitution. The procedure is held before the Constitutional Court.</t>
  </si>
  <si>
    <t>Profit-oriented behaviour can lead to a loss of mandate.</t>
  </si>
  <si>
    <t>ownership of enterprises or of enterprise shares must be declared to the Incompatibility committee, the committee passes on this information to the Chancellor who publishes it in the "Wiener Zeitung", as these people are prohibited from receiving public contracts</t>
  </si>
  <si>
    <t>Art 3, Incompatibility Act (1983, last amended 2013)</t>
  </si>
  <si>
    <t xml:space="preserve">If a minister owns a state-owned enterprise he may maintain this position if the government declares that it is part of national interest that the person remains in this position </t>
  </si>
  <si>
    <t>Art 5, Incompatibility Act (1983, last amended 2013)</t>
  </si>
  <si>
    <t xml:space="preserve">Members of Parliament (which is also Ministers) must declare their holding government contracts within 1 month, the Incompatibility committee decides whether the activity can be continued. </t>
  </si>
  <si>
    <t xml:space="preserve"> Art 6a,Incompatibility Act (1983, last amended 2013)</t>
  </si>
  <si>
    <t xml:space="preserve">Any board membership, leading role in a company or other employment or voluntary engagement must be declared to the Incompatibility committee which may ask the Minister to put down their employment if they see a conflict. </t>
  </si>
  <si>
    <t>Art 2 (2, 3) Art. 6(2), Incompatibility Act (1983, last amended 2013)</t>
  </si>
  <si>
    <t>Ministers may not hold an additional occupation.</t>
  </si>
  <si>
    <t>The Parliament elects an incompatibility committee amongst its members.</t>
  </si>
  <si>
    <t>The incompatibility committee and courts decide upon sanctions.</t>
  </si>
  <si>
    <t xml:space="preserve">If an MP owns a state-owned enterprise he may maintain this position if the government declares that it is part of national interest that the person remains in this position </t>
  </si>
  <si>
    <t xml:space="preserve">Members of Parliament (assumption that this includes Ministers) must declare their holding government contracts within 1 month, the Incompatibility committee decides whether the activity can be continued. </t>
  </si>
  <si>
    <t xml:space="preserve"> Art 6a, Incompatibility Act (1983, last amended 2013)</t>
  </si>
  <si>
    <t xml:space="preserve">Public employeesmay run to become members of the national council, and may request a leave of absence if they are elected. </t>
  </si>
  <si>
    <t>Impartiality is part of civil servants duties; if there is a conflict of interest the civil servant must abstain from voting or participating in decision-making</t>
  </si>
  <si>
    <t xml:space="preserve">Privately accepting gifts is not allowed, so-called "dignity-gifts" made out of politeness may be accepted but must be reported to the civil servants' agency. </t>
  </si>
  <si>
    <t>Civil servants cannot serve additional employment that may lead to a conflict of interest, all second employment, board memberships or other kinds of memberships in profit-oriented organisations must be declared to the civil servants employer agency.</t>
  </si>
  <si>
    <t>6 month cooling off period</t>
  </si>
  <si>
    <t>If there is a conflict of interest the civil servant must abstain from voting or participating in decision-making</t>
  </si>
  <si>
    <t xml:space="preserve">Fines between half a months salary to five times a monthly salary can be imposed, and are chosen by a court or disciplinary committee depending on the gravity of the infringement. </t>
  </si>
  <si>
    <t xml:space="preserve">Civil servants can be put on leave temporarily or fired, the sanction is chosen by a court or disciplinary committee depending on the gravity of the infringement. </t>
  </si>
  <si>
    <t xml:space="preserve">Head of state is monarch. Legal provisions do not apply. </t>
  </si>
  <si>
    <t>In the exercise of their respective responsibilities, the federal State, the Communities, the Regions and the Joint Community Commission act with respect for federal loyalty, in order to prevent conflicts of interest.</t>
  </si>
  <si>
    <t xml:space="preserve">Absent from legal framework. </t>
  </si>
  <si>
    <t>Both houses of the Belgian parliament can pass a resolution on any matter which they think will pose a conflict of interest or endanger their integrity for parliament as a whole. Such a resolution can be passed with three quarters of all votes and in the follow-up discussed with the other parliamentary house and the President. 
Members of the upper house are to avoid all conflicts of interest.</t>
  </si>
  <si>
    <t>Art. 70, 71, 72 Law on the Senate (2013, last amended 2014)
Annex, Art. 5 Law on the Senate (2013, last amended 2014)</t>
  </si>
  <si>
    <t>Members of the Senate can not accept any financial or material benefit, of any nature whatsoever, in exchange for acts performed in the exercise of their functions, including a gift of heritage value other than symbolic.</t>
  </si>
  <si>
    <t>Annex, Art. 6  Law on the Senate (2013, last amended 2014)</t>
  </si>
  <si>
    <t>Any member of either House appointed by the Federal Government to any salaried position other than that of minister and who accepts the appointment immediately ceases to sit in Parliament and only takes his seat again after having been re-elected.</t>
  </si>
  <si>
    <t>The Senate makes decisions, by means of reasoned opinions, on conflicts of interest which may arise between the assemblies</t>
  </si>
  <si>
    <t>Officers ensure not to place or to be placed in a situation of conflict of interest, that is to say a situation in which they themselves or through an intermediary nature of an interest in influencing the impartial and objective performance of their duties or create a reasonable suspicion of such influence.</t>
  </si>
  <si>
    <t>Art. 16 Law  on the Budget and Control of administrative and organisational staff (2007)</t>
  </si>
  <si>
    <t xml:space="preserve">Civil servants may not accept gifts in any context or in the exchange of any activity performed within his administrative duties. Receiving symbolic and low value gifts is allowed. </t>
  </si>
  <si>
    <t>Art. 17 Law  on the Budget and Control of administrative and organisational staff (2007)</t>
  </si>
  <si>
    <t xml:space="preserve">Any other paid activities carried out by agents must first be authorised by the superior. Requirements for the authorisation is that the activity is carried out outside of office hours, and that it must be unrelated to the functions performed as civil servant. </t>
  </si>
  <si>
    <t>Art. 19 Law  on the Budget and Control of administrative and organisational staff (2007)</t>
  </si>
  <si>
    <t xml:space="preserve">Agents may not give unfair advantage linked to previous employment of civil servants who are Nolonger performing their functions </t>
  </si>
  <si>
    <t>Art. 21 Law  on the Budget and Control of administrative and organisational staff (2007)</t>
  </si>
  <si>
    <t xml:space="preserve">It is always the superior who receives notifications on possible conflicts of interest and must take appropriate measures to alleviate them. 
The Office of Ethics and Professional Conduct provides administrative support to ensure agents comply with the ethical framework. </t>
  </si>
  <si>
    <t>Art. 16 Law  on the Budget and Control of administrative and organisational staff (2007)
Art. 36 Law  on the Budget and Control of administrative and organisational staff (2007)</t>
  </si>
  <si>
    <t>Article 95 (2) of the Constitution (1991, last amended in 2007)</t>
  </si>
  <si>
    <t>A public office holder shall not have the right to use or to authorise the use in a private interest of any information obtained in the execution of the official powers or duties thereof, for the duration of holding office and one year after vacating office, unless otherwise provided for in a special law.</t>
  </si>
  <si>
    <t>The President and the Vice President shall not serve as Members of the National Assembly or engage in any other state, public activity, nor shall they participate in the leadership of any political party.</t>
  </si>
  <si>
    <t>A public office holder may not represent the State or a municipality where there is a private interest in the taking of a particular decision.
A public office holder shall not have the right to vote in a private interest. A public office holder shall  not have the right to use the official status thereof in order to exert influence in a private interest on other authorities or persons. A public office holder shall be obligated to suspend himself or herself from the execution of the powers thereof or of an official duty where a private interest exists on a particular occasion.</t>
  </si>
  <si>
    <t>The President and Vice President shall not be held liable for actions committed in the performance of their duties, except for high treason, or a violation of the Constitution</t>
  </si>
  <si>
    <t>The Commission shall keep and maintain: 1. a register of the alerts of a conflict of interest as received and of the decisions on ascertainment of a conflict of interest as issued; 2. a register of the written statements of administrative violations as drawn up and of the penalty decrees as issued.</t>
  </si>
  <si>
    <t>Conflict of interest in respect of public office holders shall be ascertained by the Commission for Prevention and Ascertainment of Conflict of Interest, an indipendent body</t>
  </si>
  <si>
    <t>Having a private interest includes also financial and non-financial benefit. Benefit include also obtaining or receiving a promise to obtain a job, a position, a gift, a reward.</t>
  </si>
  <si>
    <t>A member of the Council of Ministers shall not hold a post or engage in any activity incompatible with the status of a Member of the National Assembly. Member of the National Assembly shall not occupy another state post, nor shall engage in any other activity</t>
  </si>
  <si>
    <t>Article 113-68 of the Constitution (1991, last amended in 2007)</t>
  </si>
  <si>
    <t>A member of the Council of Ministers shall not hold a post or engage in any activity incompatible with the status of a Member of the National Assembly. Member of the National Assembly shall not occupy another state post, nor shall engage in any other activity. They has to make a declaration on:participation in commercial corporations, in management or supervisory bodies of not-for-profit legal entities or of co-operatives, as well as carrying on business as a sole trader at the date of election or appointment and twelve months prior to the date of election</t>
  </si>
  <si>
    <t>A member of the Council of Ministers shall not hold a post or engage in any activity incompatible with the status of a Member of the National Assembly. Member of the National Assembly shall not occupy another state post.</t>
  </si>
  <si>
    <t>Any public office holder, who violates any provision shall be liable to a fine of BGN 5,000 or exceeding this amount but not exceeding BGN 7,000.  Any repeated violation shall be punishable by a fine of BGN 7,000 or exceeding this amount but not exceeding BGN 10,000.
For failure to make an ad hoc declaration of private interest, administrative fines ranging from BGN 7 000/EUR 3 500 to BGN 10 000/EUR 5 000 are imposed, while failure to file a declaration of incompatibilities and other declarations of private interests is subject to fines ranging from BGN 1 000/EUR 500 to BGN 4 000/EUR 2 000 (BGN 3 000/EUR 1 500 to BGN 5 000/EUR 2 500 – in case of a repeated violation)</t>
  </si>
  <si>
    <t>Member of the National Assembly shall not occupy another state post, nor shall engage in any other activity</t>
  </si>
  <si>
    <t>Member of the National Assembly shall not occupy another state post, nor shall engage in any other activity. They has to make a declaration on:participation in commercial corporations, in management or supervisory bodies of not-for-profit legal entities or of co-operatives, as well as carrying on business as a sole trader at the date of election or appointment and twelve months prior to the date of election</t>
  </si>
  <si>
    <t>Member of the National Assembly shall not occupy another state post</t>
  </si>
  <si>
    <t>The Anti-Corruption, Conflicts of Interest and Parliamentary Ethics Committee, which is formed on the parity principle and comprises two MPs per faction, supervises the fulfilment by MPs of the obligation to file the declarations of incompatibilities and of private interests. The Committee monitors MPs’ compliance with the incompatibility rules and, in case of a suspicion, is to send an MP’s declaration to the Commission for Prevention and Ascertainment of Conflicts of Interest for examination
The Commission shall keep and maintain: 1. a register of the alerts of a conflict of interest as received and of the decisions on ascertainment of a conflict of interest as issued; 2. a register of the written statements of administrative violations as drawn up and of the penalty decrees as issued.</t>
  </si>
  <si>
    <t>The employee is not allowed to request and accept gifts, money, benefits or other benefits that may affect the performance of his duties on its decisions, or violate his professional approach to certain issues.
(3) The employee may not accept gifts or benefits that may be perceived as a reward for doing work that comes into his duties.</t>
  </si>
  <si>
    <t>Article 8(2-3) of the Code of Conduct for employees of the state (2004)</t>
  </si>
  <si>
    <t xml:space="preserve">Shall be inelegible: any person who is a sole trader, an unlimited partner in a commercial corporation, a managing director, a business attorney, a commercial agent, a managerial agent, , a broker, a liquidator or a trustee in bankruptcy, a member of a management or supervisory body of a commercial corporation or cooperative. </t>
  </si>
  <si>
    <t>The employee is not allowed to be placed on financial dependence or other commitment by outside individuals or organizations</t>
  </si>
  <si>
    <t>Article 8(2) of the Code of Conduct for employees of the state (2004)</t>
  </si>
  <si>
    <t>Shall be inelegible: any person who is a sole trader, an unlimited partner in a commercial corporation, a managing director, a business attorney, a commercial agent, a managerial agent, , a broker, a liquidator or a trustee in bankruptcy, a member of a management or supervisory body of a commercial corporation or cooperative</t>
  </si>
  <si>
    <t>The employees who left the state administration must not misuse the information, which has become known in connection with the position they occupied, or the functions they performed.</t>
  </si>
  <si>
    <t>Article 13(3) of the Code of Conduct for employees of the state (2004)</t>
  </si>
  <si>
    <t>Shall be inelegible: any person who is a National Representative; any person who is councillor in a Municipal Council - applicable solely to the relevant municipal administration. 
The following persons shall not be civil servants:
1. those who are single-person authorities or deputies thereof;
2. those who are members of collegial authorities;
3. those who are members of political cabinets, or advisors and experts to such cabinets, excluding the head of the public
relations unit;
4. persons performing technical functions within the administration.</t>
  </si>
  <si>
    <t>The employee may not participate in the discussion, preparation, making and implementation of decisions when he or related persons are interested in the respective decision or when there is a interested persons causing justifiable doubts as to his impartiality</t>
  </si>
  <si>
    <t>Appointing Authority</t>
  </si>
  <si>
    <t>In exercising public office, officials shall not place their private interest above the public interest. A conflict of interest exists when the private interests of officials in the public interest, in particular when: Private interests of officials affects his impartiality in the performance of public duties or Reasonably believed that the private interests of officials affects his impartiality in the performance of public duties or Private interests of officials can affect his impartiality in the performance of public duties. Officials means also the President.</t>
  </si>
  <si>
    <t>Gift shall mean money, items regardless of their value, rights and services provided without compensation by officials place or may in the state of dependency or create an obligation towards the giver. Are not considered gifts the usual gifts among family members, relatives and friends as well as national and international awards, medals and awards. An official may keep only gifts of symbolic value and a maximum of up to HRK 500.00 from the same donor, if it is not money or precious metal. Gifts protocol nature that exceed the amount of HRK 500.00 and other gifts that do not maintain official when he is entitled to the property of the Croatian. The Government shall decree prescribing procedures with gifts that are the property of the Croatian</t>
  </si>
  <si>
    <t>The President of the Republic shall not perform any other public or professional duty.</t>
  </si>
  <si>
    <t>Prohibition to influence public decision-making processes, to be a member in management and supervisory boards, to be a member and to have shares in companies and operating limitations, as well as the obligation to report income and assets continue to apply for one year after employment</t>
  </si>
  <si>
    <t>A fine in the amount of 5,000.00 to 50,000.00 kunas shall be official who, within one year after the termination of the appointment or election to accept or enter into a contract that begins to work in the legal entity that is the exercise of the mandate Officials were in the business relationship or when the time of appointment, election or contracting out of all the circumstances of this case it is clear that it intends to enter into a business relationship with the body in which he served</t>
  </si>
  <si>
    <t>For violation of the provisions of this Act the Commission to persons referred to in Article 3 of this Act may impose the following sanctions: First warnings, Second suspension of payment of part of the net monthly salary, Third publication of the Commission's decision.</t>
  </si>
  <si>
    <t>Responsibilities of the Commission are: The initiation of proceedings conflicts of interest and make decisions; verification of data from reports on financial status of officials the development of guidelines and instructions of officials to effectively prevent conflict of interest; regularly organize training for officials on issues of conflict of interest and submit a report on the financial status</t>
  </si>
  <si>
    <t>In exercising public office, officials shall not place their private interest above the public interest. A conflict of interest exists when the private interests of officials in the public interest, in particular when: Private interests of officials affects his impartiality in the performance of public duties or Reasonably believed that the private interests of officials affects his impartiality in the performance of public duties or Private interests of officials can affect his impartiality in the performance of public duties. Officials means also the Ministers of the Croatian Government.</t>
  </si>
  <si>
    <t>Gift shall mean money, items regardless of their value, rights and services provided without compensation by officials place or may in the state of dependency or create an obligation towards the giver. Are not considered gifts the usual gifts among family members, relatives and friends as well as national and international awards, medals and awards. An official may keep only gifts of symbolic value and a maximum of up to HRK 500.00 from the same donor, if it is not money or precious metal. Gifts protocol nature that exceed the amount of HRK 500.00 and other gifts that do not maintain official when he is entitled to the property of the Croatian. The Government shall decree prescribing procedures with gifts that are the property of the Croatian.</t>
  </si>
  <si>
    <t>Officials may not be members of the governing bodies and supervisory boards of companies, management councils institution or supervisory boards of extrabudgetary funds or perform management tasks in businesses. An official who has a 0.5% or more of shares or of the property (capital of a company) for the exercise of public office shall transfer his management rights on the basis of equity society to another person. The Prime Minister and the members of the Government may not perform any other public or professional duty without consent of the Government.</t>
  </si>
  <si>
    <t xml:space="preserve">
Conflict of interest in the award of public procurement contracts: if the representative of the contracting authority/entity at the same time performs management-related activities in the economic operator, or if the representative of the contracting authority/entity holds a business share, stock or other rights entitling it to participate in management, that is, capital of the economic operator by more than 0.5%.</t>
  </si>
  <si>
    <t>In the exercise of public office to which he was elected or appointed officer shall not hold any other public office.</t>
  </si>
  <si>
    <t>In exercising public office, officials shall not place their private interest above the public interest. A conflict of interest exists when the private interests of officials in the public interest, in particular when: Private interests of officials affects his impartiality in the performance of public duties or Reasonably believed that the private interests of officials affects his impartiality in the performance of public duties or Private interests of officials can affect his impartiality in the performance of public duties. Officials means also the Members of the Croatian Parliament.</t>
  </si>
  <si>
    <t>Officials may not be members of the governing bodies and supervisory boards of companies, management councils institution or supervisory boards of extrabudgetary funds or perform management tasks in businesses. An official who has a 0.5% or more of shares or of the property (capital of a company) for the exercise of public office shall transfer his management rights on the basis of equity society to another person</t>
  </si>
  <si>
    <t>Conflict of interest in the award of public procurement contracts: if the representative of the contracting authority/entity at the same time performs management-related activities in the economic operator, or if the representative of the contracting authority/entity holds a business share, stock or other rights entitling it to participate in management, that is, capital of the economic operator by more than 0.5%.</t>
  </si>
  <si>
    <t xml:space="preserve">Civil servants shall be prohibited from seeking or receiving gifts for their personal gain, or for the gain of their family or an organisation, or for favourable settlement of an administrative or other proceeding. </t>
  </si>
  <si>
    <t>A civil servant shall not be allowed to open a sole trade or establish a company or other legal person to operate in the field of activity at which he/she is employed as a civil servant,  or in a field associated with the activities under the jurisdiction of the body in which he/she is employed.   civil servant may not be a member of executive or supervisory bodies of companies or other legal persons if the latter are subject to oversight by the State body in which he/she is employed. In the performance of official duties, a civil servant may not conduct administrative
oversight of companies or other legal persons in whose operation he/she participates.</t>
  </si>
  <si>
    <t xml:space="preserve">A civil servant may, outside of his/her regular working hours and with prior approval from the chief executive of the State body, perform tasks or render services to a legal or natural person, only if the State body in which he/she performs tasks does not oversee such activities or the operations of the legal or natural person, or if such work is not prohibited by separate legislation and does not constitute a conflict of interest or an obstacle to orderly performance of regular tasks and does not impinge upon the reputation of the civil service. </t>
  </si>
  <si>
    <t xml:space="preserve">A civil servant shall not make decisions nor participate in decision-making which effects the financial or other interests of: a) his/her spouse or common-law partner, child or parent; b) individuals or legal persons with whom he/she has had formal or business contacts within the past two years; c) individuals or legal persons who have financed his/her election campaign within the past five years; d) companies, institutions or other legal persons in which the civil servant intends to seek employment; e) associations or legal persons in which he/she holds the post of administrator or membership in the board of directors; f) an individual or legal person for which the civil servant is an official representative, legal representative or bankruptcy trustee; g) or an individual or legal person with whom the civil servant, his/her spouse, child, or parent is involved in lawsuits or to whom they are indebted.  </t>
  </si>
  <si>
    <t xml:space="preserve">The following sanctions may be imposed for minor breaches of official duties:
a) verbal reprimand,
b) written reprimand,
c) written reprimand with entry in the civil servant’s personal file,
d) pecuniary fine in an amount not to exceed 10% of the salary of the civil servant paid in the month in which said sanction is imposed. </t>
  </si>
  <si>
    <t xml:space="preserve">The chief executive of the State body shall recuse such civil servant from work in these operations.Data on potential conflicts of interest and the decision of the chief executive of the State body on recusal of the civil servant from work in specific operations due to potential conflict of interest shall be recorded in the civil servant’s personal file. </t>
  </si>
  <si>
    <t>The President shall not during his term in office, engage either directly or indirectly, either for their own account or for the account of any other person, in the exeercise of any profit or non-profit making business or profession.</t>
  </si>
  <si>
    <t xml:space="preserve"> Article 41, Cyprus Constitution 1960</t>
  </si>
  <si>
    <t>It is forbidden to have the capacity of a member of the managing council, or a manager or president of a state owned company.</t>
  </si>
  <si>
    <t xml:space="preserve">It is forbidden to submit an offer or undertake an offer as part of any company the person might be a part of as stockholder, or part of the board of directors, or under any other capacity, which may offer any types of works or services to any state or semi-state owned company. </t>
  </si>
  <si>
    <t>It is forbidden to the state officials included within this law to be a board member, or manager of any private or semi-governmental company which deals with electronic or printed media or communications.</t>
  </si>
  <si>
    <t>The office of the President shall be incompatible with that of a Minister or of a Representative or of any public office, including any corporation or public utility body.</t>
  </si>
  <si>
    <t>Civil servants and state officials may not begin employment in the private sector without prior approval by the Committee within two years after terminating their employment in the public sector.</t>
  </si>
  <si>
    <t xml:space="preserve">Article 5, Law  of Control of Work Ascension to the Private Sector 114, 2007 </t>
  </si>
  <si>
    <t>The office of a Minister shall be incompatible with that of a Representative.</t>
  </si>
  <si>
    <t xml:space="preserve"> Article 59(2), Cyprus Constitution 1960</t>
  </si>
  <si>
    <t>Article  3(e), Law 7 of 2008 on the Incompatibility with the Duties of Certain Officers of Certain Commercial and other related activities</t>
  </si>
  <si>
    <t>The capacity of a Member or Parliament is irreconcilable with the position of Minister, or member of a community assembly, or state council including Mayor, or in any position in the Armed Forces. This includes any paid position whose remuneration is under control of the Republic., including in the capacity as any legal person in any public organization.</t>
  </si>
  <si>
    <t xml:space="preserve"> Article 70, Cyprus Constitution 1960</t>
  </si>
  <si>
    <t>Article  3(e), Law 7 of 2008 on the Incompatibility with the Duties of Certain Officers of Certain Commercial and other related activities,</t>
  </si>
  <si>
    <t>The office of a Representative shall be incompatible with that of a Minister or of a public office,  and includes any office in any public corporation or public utility body.</t>
  </si>
  <si>
    <t xml:space="preserve">It is forbidden for civil servants to take or give either directly or indirectly gifts that constitute money, other goods, free trips, and other personal benefits. </t>
  </si>
  <si>
    <t>Public employees are not allowed to hold any sharesor other interests whatsoever in privately-held companies.</t>
  </si>
  <si>
    <t>Civil servants have the right of stock ownership in state-owned companies but the number of stocks must not be more than the percentage of capital ownership set by the Minister of Finance.</t>
  </si>
  <si>
    <t>Public employees are not allowed to participate in the management of any company or other business of private nature.</t>
  </si>
  <si>
    <t xml:space="preserve">Civil servants must conduct their duties in an impartial and fair way and is forbidden from undertaking the resolution of a matter if himself or any member of his family up to the fourth degree has an interest in the matter. </t>
  </si>
  <si>
    <t>A civil servant is subject to disciplinary action if he committed misconduct with dishonesty or moral turpitude in accordance to this law or acts or omits to act in a way that equals to a violation of his duties or responsibilities. Administrative sanctions include: a) Reprimand (b) severe reprimand (c) disciplinary transfer (d) breakdown of annual raise (e) annual postponement of raise (f) a financial penalty that does not exceed the value of three months of income (g) regression on the pay scale (h) regression in a lower position (i) retirement and forced (j) dismissal.</t>
  </si>
  <si>
    <t>Articles 73, 79, Civil Servants Law, 1/1990</t>
  </si>
  <si>
    <t>Public Service Committee has oversight over staff management and administrative and disciplinary proceedings.</t>
  </si>
  <si>
    <t>Public Service Committee has oversight over staff management and administrative and disciplinary proceedings. - The Attorney General gives consent for prosecution arising under the Act Against Corruption.</t>
  </si>
  <si>
    <t>The Conflict of Interest Act states that a public official may not prefer his/her private interests where they conflict with the public interests they are obligated to enforce or protect. 
Members of the government (Ministers) are prohibited by the constitution from engaging in activities that are incompatible with their duties.</t>
  </si>
  <si>
    <t xml:space="preserve">Ministers may not be engaged in business or other gainful activity </t>
  </si>
  <si>
    <t xml:space="preserve">Ministers may not enter into employment, service or similar relation, except for relations resulting from and/or related to his/her public office. </t>
  </si>
  <si>
    <t xml:space="preserve">Ministers may not act as a  statutory body or a member of a statutory body, managing body, supervisory body or controlling body of any  business corporation, unless specified otherwise by special legal regulation. </t>
  </si>
  <si>
    <t xml:space="preserve">One year after the end of his/her term in office, a Ministers may not accept employment from any entity with which they supervised or was under their leadership (or contracts relating to such entity) for 3 years preceding his/her exit from office. </t>
  </si>
  <si>
    <t xml:space="preserve">Each public official failing to meet the time limit specified in Articles 9 through 11 shall be fined by the court up to CZK 30,000; the said fine may be imposed even repeatedly until the obligation concerned has been duly met. The court shall also fine any public official referring to his/her public office in cases related to his/her personal interests, especially to his/her occupation, job or businesses well as for failing to complete a notice of personal interest (Article 6) up to CZK 100, 000. </t>
  </si>
  <si>
    <t xml:space="preserve">Ministry of Justice and Registrar of Notices </t>
  </si>
  <si>
    <t xml:space="preserve">Administrative Courts (under the Ministry of Justice) </t>
  </si>
  <si>
    <t xml:space="preserve">A public official may not prefer his/her private interests where they conflict with the public interests they are obligated to enforce or protect. </t>
  </si>
  <si>
    <t xml:space="preserve">Members of parliament representing the state in any corporate entity partly or fully owned by the state in any capacity may not receive any reimbursement from such representation. </t>
  </si>
  <si>
    <t xml:space="preserve">A member of Parliament may not simultaneously be a member of both the Chamber of Deputies and the Senate or any other office in the executive or judiciary. </t>
  </si>
  <si>
    <t xml:space="preserve">The mandate of a Deputy or Senator shall be terminated when the Member of Parliament violates the Article 22 Provision (Constitution) of incompatibility of service. </t>
  </si>
  <si>
    <t xml:space="preserve">High level public servants may not enter into employment, service or similar relation, except for relations resulting from and/or related to his/her public office. </t>
  </si>
  <si>
    <t xml:space="preserve">High level public servants may not act as a  statutory body or a member of a statutory body, managing body, supervisory body or controlling body of any  business corporation, unless specified otherwise by special legal regulation. </t>
  </si>
  <si>
    <t xml:space="preserve">One year after the end of his/her term in office, a public servant may not accept employment from any entity with which they supervised or was under their leadership (or contracts relating to such entity) for 3 years preceding his/her exit from office. According Section 3.04.30 (a) (6) of the Government Decree Code of Ethics, Nocounty employee shall discusses or accept an offer of future employment with any person doing or seeking to do business with the county. </t>
  </si>
  <si>
    <t>Head of State is monarch. Legal provisions do not apply.</t>
  </si>
  <si>
    <t xml:space="preserve">An official can only have jobs beside his official position, insofar as and to the extent it is consistent with the conscientious exercise of official position related duties and with the necessary post-esteem and confidence. </t>
  </si>
  <si>
    <t xml:space="preserve">Fines are not specified for conflict of interest, but rather apply to all forms of misconduct. </t>
  </si>
  <si>
    <t xml:space="preserve">Sanctions are not specified for conflict of interest, but rather apply to all forms of misconduct. </t>
  </si>
  <si>
    <t xml:space="preserve">Finance Minister to give guidance </t>
  </si>
  <si>
    <t>An official is prohibited from performing an act or making a decision, if:
1) the decision is made or the act is performed with respect to the official or a person connected to him or her;
2) the official is aware of an economic or other interest of that official or a person connected to him or her and which may have an impact on the act or decision.</t>
  </si>
  <si>
    <t>Income derived from corrupt practices is the proprietary or other benefits offered to the official or any third person due to his or her official duties or demanded by the official, and benefits received by violation of the obligations of the official. Benefits, which cannot be associated with official duties or which are unambiguously understood as common courtesy, shall not be deemed to be corruptive. An official shall immediately give notification to his or her agency or the person or body who has the right to appoint him or her of accepting benefits which can be associated with official duties. An official shall refuse to accept a benefit defined as income derived from corrupt practices or, if this is impossible, deliver the benefit immediately to his or her agency or the person or body who has the right to appoint him or her. If delivery of the benefit is impossible, the official shall pay the market value of the benefit instead of this. The delivered benefit or the value thereof in money shall be transferred into state ownership or returned, if so provided by law.</t>
  </si>
  <si>
    <t>During the time that the Speaker of the Riigikogu performs the duties of the President, his or her authority as a member of the Riigikogu is suspended.</t>
  </si>
  <si>
    <t>In case of conflict of interest, an official is prohibited from assigning the task of performing the act or making the decision instead of the official to his or her subordinates. An official shall immediately inform his or her immediate superior or the person or body who has the right to appoint the official of the circumstances and the latter shall perform the act or make the decision or assign this task to another official.</t>
  </si>
  <si>
    <t xml:space="preserve">Members of the Government of the Republic may not hold any other governmental office, or belong to the management board or supervisory board of a commercial enterprise.
A member of the Government of the Republic shall not be in any elected or appointed office outside his or her official duties or act based on a contract of employment or contract for provision of services, except research or teaching. A member of the Government of the Republic shall immediately inform the Government of the Republic in writing if he or she acts or intends to act outside his or her official duties as an undertaking or a general partner in a general partnership or limited partnership or as a member of a management or controlling body of a legal person. </t>
  </si>
  <si>
    <t>Members of the Government of the Republic may not hold any other governmental office, or belong to the management board or supervisory board of a commercial enterprise.
The President of the Republic may, on the proposal of the Prime Minister, appoint a minister to direct two ministries.</t>
  </si>
  <si>
    <t>Members of the Riigikogu shall not accept gifts or services related to their work and beyond the limits of common courtesy and not based on the universally accepted customs of diplomacy or international relations, and not permitted as donations under the law.
Income derived from corrupt practices is the proprietary or other benefits offered to the official or any third person due to his or her official duties or demanded by the official, and benefits received by violation of the obligations of the official. Benefits, which cannot be associated with official duties or which are unambiguously understood as common courtesy, shall not be deemed to be corruptive. An official shall immediately give notification to his or her agency or the person or body who has the right to appoint him or her of accepting benefits which can be associated with official duties. An official shall refuse to accept a benefit defined as income derived from corrupt practices or, if this is impossible, deliver the benefit immediately to his or her agency or the person or body who has the right to appoint him or her. If delivery of the benefit is impossible, the official shall pay the market value of the benefit instead of this. The delivered benefit or the value thereof in money shall be transferred into state ownership or returned, if so provided by law.</t>
  </si>
  <si>
    <t>Members of the Government of the Republic may not hold any other governmental office, or belong to the management board or supervisory board of a commercial enterprise.</t>
  </si>
  <si>
    <t>Members of the Government of the Republic may not hold any other governmental office, or belong to the management board or supervisory board of a commercial enterprise.
A member of the Riigikogu can not or during its mandate to be a public law legal person referred to as the Council of the Government, a minister or other executive head of the agency. A member of the Riigikogu may not be in its mandate, the Chairman of the Bank of Estonia. A member of the Riigikogu can not or during its mandate to be a legal person in public law or a board member.</t>
  </si>
  <si>
    <t>A state official may engage in enterprise only with the permission of the
person or administrative agency who has appointed him or her to office if the enterprise does not hinder the performance of his or her functions or damage the reputation of his or her position. An official shall not exercise supervision over his or her own enterprise in performing his or her functions.</t>
  </si>
  <si>
    <t>A public servant is prohibited from: 1) acquiring assets which are entrusted to him or her for concluding a transaction and belong to a person with whom he or she is in employment or service relationship; 2) concluding, as a person entitled to represent a state agency in transactions, transactions with the state through the administrative agency concerned, or concluding, as a person entitled to represent a local government agency in transactions, transactions with a local government through the administrative agency concerned</t>
  </si>
  <si>
    <t xml:space="preserve">Head of State </t>
  </si>
  <si>
    <t>Members of the European Parliament shall refrain from accepting, in the performance of their duties, any gifts or similar benefits, other than those with an approximate value of less than EUR 150 given in accordance with courtesy usage or those given to them in accordance with courtesy usage when they are representing Parliament in an official capacity.</t>
  </si>
  <si>
    <t>Article 5(1) of the Code of Conduct for Members of the European Parliament (2012)</t>
  </si>
  <si>
    <t>Former Members of the European Parliament who engage in professional lobbying or representational activities directly linked to the European Union decision-making process may not, throughout the period in which they engage in those activities, benefit from the facilities granted to former Members under the rules laid down by the Bureau to that effect</t>
  </si>
  <si>
    <t>Article 6 of the Code of Conduct for Members of the European Parliament (2012) (2012)</t>
  </si>
  <si>
    <t xml:space="preserve">Any Member who finds that he or she has a conflict of interest shall immediately take the necessary steps to address it, in accordance with the principles and provisions of this Code of Conduct. If the Member is unable to resolve the conflict of interest, he or she shall report this to the President in writing. In cases of ambiguity, the Member may seek advice in confidence from the Advisory Committee on the Conduct of Members </t>
  </si>
  <si>
    <t>Article 3(2) of the Code of Conduct for Members of the European Parliament (2012)</t>
  </si>
  <si>
    <t>The penalty may consist of one or more of the following measures: (a) a reprimand; (b) forfeiture of entitlement to the daily subsistence allowance for a period of between two and ten days; (c) without prejudice to the right to vote in plenary, and subject, in this instance, to strict compliance with the Members' standards of conduct, temporary suspension from participation in all or some of the activities of Parliament for a period of between two and ten consecutive days on which Parliament or any of its bodies, committees or delegations meet; (d) submission to the Conference of Presidents of a proposal for the Member’s suspension or removal from one or more of the offices held by the Member in Parliament.</t>
  </si>
  <si>
    <t>Article 153(3) of the Rules of Conduct of the European Parliament (2013)</t>
  </si>
  <si>
    <t>The Advisory Committee shall examine the circumstances of the alleged
breach, and may hear the Member concerned. On the basis of the conclusions of its findings, it shall make a recommendation to the President on a possible decision.</t>
  </si>
  <si>
    <t>Article 8 of the Code of Conduct for Members of the European Parliament (2012)</t>
  </si>
  <si>
    <t>If a Representative is elected President of the Republic, he or she shall cease to be a Representative from the date of appointment or election.</t>
  </si>
  <si>
    <t>Section 27 of the Constitution (1999, last amended in 2011)</t>
  </si>
  <si>
    <t xml:space="preserve">While holding the office of a Minister, a member of the Government shall not hold any other public office or undertake any other task which may obstruct the performance of his or her ministerial duties or compromise the credibility of his or her actions as a Minister. </t>
  </si>
  <si>
    <t>Artilcle 63 of the Constitution (1999, last amended in 2011)</t>
  </si>
  <si>
    <t>If a public official, for his or her actions while in service, for himself or herself or for another,  asks for a gift or other unlawful benefit or otherwise takes an initiative in order to receive such a benefit, accepts a gift or other benefit which influences, which is intended to influence or which is conducive to influencing him or her in said actions, or agrees to the gift or other benefit referred to in paragraph (2) or to a promise or offer thereof, he or she shall be sentenced for acceptance of a bribe.</t>
  </si>
  <si>
    <t xml:space="preserve">A Representative is disqualified from consideration of and decision-making in any matter that concerns him or her personally. However, he or she may participate in the debate on such matters in a plenary session of the Parliament. In addition, a Representative shall be disqualified from the consideration in a Committee of a matter pertaining to the inspection of his or her official duties.
A communication of the Government, containing an account of the personal interests of Minister, as referred to in section 63(2) of the Constitution, shall be presented to the Parliament. A debate on the matter shall be held in plenary session. The Parliament shall not make a decision on the basis of the communication. The same provisions apply when someone else than Minister makes statutory declaration of personal interests to the Parliament. </t>
  </si>
  <si>
    <t>Artilcle 32 of the Constitution (1999, last amended in 2011)
Article 29 of the Parliament's Rules of Procedure (1999, last amended in 2013)</t>
  </si>
  <si>
    <t>For acceptance of gifts: to a fine or to imprisonment for at most two years.</t>
  </si>
  <si>
    <t>If a member of Parliament, for himself or herself or for another requests a gift or other unlawful benefit or otherwise takes an initiative in order to receive such a benefit, or accepts or agrees to accept a gift or other unlawful benefit or agrees to a promise or offer of such a gift or other benefit and promises, in exchange for the benefit, to act in his or her parliamentary mandate so that a matter being considered or to be considered by Parliament would be decided in a certain way, he or she shall be sentenced for acceptance of a bribe as a member of Parliament 
gift given to an MP “when s/he is representing Parliament”, valued at €100 or more, should be considered to be the property of Parliament and the gift must be registered in the gift record held by the Parliamentary Office. The gift record is public, anybody can consult it at the Parliamentary Office for free.</t>
  </si>
  <si>
    <t>While holding the office of a Minister, a member of the Government shall not hold any other public office or undertake any other task which may obstruct the performance of his or her ministerial duties or compromise the credibility of his or her actions as a Minister. 
If a Representative is elected President of the Republic or appointed or
elected to the Chancellor of Justice of the Government, the Parliamentary Ombudsman, a Justice of the Supreme Court or the Supreme Administrative Court, and the Prosecutor-General, he or she shall cease to be a Representative from the date of appointment or election.</t>
  </si>
  <si>
    <t>Section 27-63 of the Constitution (1999, last amended in 2011)</t>
  </si>
  <si>
    <t>A Representative is disqualified from consideration of and decision-making in any matter that concerns him or her personally. However, he or she may participate in the debate on such matters in a plenary session of the Parliament. In addition, a Representative shall be disqualified from the consideration in a Committee of a matter pertaining to the inspection of his or her official duties.</t>
  </si>
  <si>
    <t>Artilcle 32 of the Constitution (1999, last amended in 2011)</t>
  </si>
  <si>
    <t>Parliamentary Office has been made responsible for the supervision and enforcement of the disclosure rules and conflicts of interest</t>
  </si>
  <si>
    <t>Section 74 of the Parliament's Rules of Procedure (1999, last amended in 2013)</t>
  </si>
  <si>
    <t>The members of the Government, persons who hold a local elective public office and persons who are entrusted with a public service assignment shall perform their duties with seriousness, probity and integrity and shall ensure that they prevent or immediately cause any and all conflicts of interest to end.</t>
  </si>
  <si>
    <t>Members of boards of public authorities or entrusted with any public service assignment shall abstain from taking up this task if they consider there to be potential conflicts of interest.</t>
  </si>
  <si>
    <t>Officials who act in the interest of a private company within three years of leaving office are punishable with three years imprisonment and a fine of € 200,000</t>
  </si>
  <si>
    <t>Elected officials who act in the interest of a private country are punishable with three years imprisonment and a fine of € 200,000</t>
  </si>
  <si>
    <t>The French Supreme Administrative Court makes deicisons as to conflicts of interests by members of the government.</t>
  </si>
  <si>
    <t xml:space="preserve">When it observes that a member of the Government has a conflict of interest, the High Authority for Transparency in Public Life shall order said member to put an end to said situation. After giving the person concerned the opportunity to put forward his/her comments within one month, the High Authority may decide to make said injunction public. </t>
  </si>
  <si>
    <t xml:space="preserve">MPs may not be entrepreneurs, directors or chairpersons in companies which receive grants by the state, companies only aimed at earning a private profit,  companies active in works and supplies for the state or general public, companies active in the sale of land or constructions, and companies where more than half the capital is owned by corporate or private interests. </t>
  </si>
  <si>
    <t xml:space="preserve">MPs may not be Presidents, Board members or directors in national institutions or national companies. </t>
  </si>
  <si>
    <t>Civil servants elected into parliamentary mandate are automatically given a leave of absence for the duration of the mandate.</t>
  </si>
  <si>
    <t>MPs who use their mandate in the name of a company pay a fine of 3.750€, and if repeated of 7.500€
Officials who act in the interest of a private company within three years of leaving office are punishable with three years imprisonment and a fine of € 200,000</t>
  </si>
  <si>
    <t xml:space="preserve">MPs who do not address incompatabilities within 30 days of notification by the Constitutional Court are forced to lay down their mandate.  </t>
  </si>
  <si>
    <t>The bureau of each assembly, after consulting the body that is responsible for parliamentary ethics,  determines the rules for preventing and handling conflicts of interest, and ensures compliance.</t>
  </si>
  <si>
    <t>Art. 3 Act on transparency in public life  (2013)</t>
  </si>
  <si>
    <t xml:space="preserve"> High Authority for Transparency in Public Life issues opinions and makes judgements about whether a conflict of interest exists or has been violated. </t>
  </si>
  <si>
    <t>Art. 20 Act on transparency in public life  (2013)</t>
  </si>
  <si>
    <t xml:space="preserve">Members of public authorities may not own 30% or more of the capital of companies in the preceeding 3 years which stand under their supervison.
Civil servants may not pursue gainful employment in private companies; but they may hold shares. </t>
  </si>
  <si>
    <t xml:space="preserve">Civil servants may not pursue gainful employment in private companies. </t>
  </si>
  <si>
    <t>Members of public authorities or entrusted with any public service assignment shall abstain from taking up this task if they consider there to be potential conflicts of interest.</t>
  </si>
  <si>
    <t xml:space="preserve">Members of public authorities may not be part of supervision or control of a company in the preceeding 3 years that is connected to the exercise of their functions in office.
Civil servants may not pursue gainful employment in private companies. </t>
  </si>
  <si>
    <t>Members of public authorities who take up private activities up to 3 years after ending their position, must notify the administration if these activities would have made a conflict of interest during their function.</t>
  </si>
  <si>
    <t>Immediate superiors are responsible for reviewing conflicts of interest and drafts a decision on the matter.</t>
  </si>
  <si>
    <t>An official has Noright to apply the authorities gained from public service or its relevant opportunities against the interests of public service or for solution of an issue, which does not fall under the capacity of the public service.</t>
  </si>
  <si>
    <t>The sum of gifts received may not exceeed 15% of the whole year's wages, where a single gift may not exceed 5%. The total sum of gifts received may not exceed 1,000 GEL for each family member, where a single gift may not exceed 500 GEL per family member.</t>
  </si>
  <si>
    <t>When in a position to make decision on private property or interest, the official must inform fellow members and his superior, and refuse to participate in the decision-making process.</t>
  </si>
  <si>
    <t>The President of Georgia enjoys immunity.</t>
  </si>
  <si>
    <t>Art. 75 Constitution (2010)</t>
  </si>
  <si>
    <t>The Anti-Corruption Council is resposible for developing anti-corruption strategies and ensuring monitoring and implementation. It is appointed by the Head of State.</t>
  </si>
  <si>
    <t>Ministers have Noright to hold office in the management, controlling or auditing bodies of enterprises or engage in entrepreneurial business.</t>
  </si>
  <si>
    <t>Art. 23.3 Law on the structure of Government Responsibilities and Rules for Activity (2004)</t>
  </si>
  <si>
    <t xml:space="preserve">An MP may not engage in entrepreneurial activity. He may not carry out the responsibilities of a member of a permanent managerial, supervisory, controlling, inspecting and consulting body of an entrepreneurial subject. An MP may however hold stocks. </t>
  </si>
  <si>
    <t>Art. 53.1 Constitution (2010)
Art. 9.3 Rules of Procedure of the Parliament of Georgia (2004)</t>
  </si>
  <si>
    <t>An MP may not engage in entrepreneurial activity.</t>
  </si>
  <si>
    <t>Art. 53.1 Constitution (2010)</t>
  </si>
  <si>
    <t>An MP may not engage in entrepreneurial activity. He may not carry out the responsibilities of a member of a permanent managerial, supervisory, controlling, inspecting and consulting body of an entrepreneurial subject</t>
  </si>
  <si>
    <t>An MP may nothold state service.</t>
  </si>
  <si>
    <t>Violating conflict of interest laws leads to a loss of office for MPs.</t>
  </si>
  <si>
    <t>Art. 53.2 Constitution (2010)</t>
  </si>
  <si>
    <t xml:space="preserve">In case there is a supsicion of infringement by an MP, parliament can vote to set up a temporary investigative committee against corruption which is responsible for investigations and hearings on the issue. It then presents a decision which can be approved or further revised by parliament. </t>
  </si>
  <si>
    <t>Art. 55.7, Art. 56 Rules of Procedure of the Parliament of Georgia (2004)</t>
  </si>
  <si>
    <t>Civil servants must take all measures to eliminate incompatability of interests.</t>
  </si>
  <si>
    <t>A civil servant may not be a permanent head or member of a controlling, supervising or revising body of an enterprise, and may not engage in entrepreneurial activity. He/she can however possess stocks and shares.</t>
  </si>
  <si>
    <t xml:space="preserve">A civil servant may not be a permanent head or member of a controlling, supervising or revising body of an enterprise or engage in entreprenurial activity. </t>
  </si>
  <si>
    <t xml:space="preserve">A civil servant may not engage in entreprenurial activity. </t>
  </si>
  <si>
    <t>A civil servant may not be a permanent head or member of a controlling, supervising or revising body of an enterprise.</t>
  </si>
  <si>
    <t>A civil servant cannot hold a legislative position.</t>
  </si>
  <si>
    <t>When in a position to make decision on private property or interest, the official must inform fellow members and his superior, and refuse to  participate in the decision-making process. In addition any interested party may submit an application for a public official to be excluded if he has private interest in the matter.</t>
  </si>
  <si>
    <t>Disciplinary sanctions for violations of the civil service law range from repriman and warning over reduction of pay or temporary suspension to dismissal from public service.</t>
  </si>
  <si>
    <t xml:space="preserve">The President may not be part of the management of the form, but assets do not have to be disclosed. </t>
  </si>
  <si>
    <t>The President may not hold any salaried office or engage in a trade or profession.</t>
  </si>
  <si>
    <t>The President may not hold any salaried office or engage in a trade or profession, being in the management or supervisory body is explictly forbidden.</t>
  </si>
  <si>
    <t>Ministers may not take another paid employment including board or advisory posititons</t>
  </si>
  <si>
    <t>Prior to deliberations on a matter in which a representative has a private interest, they must state so if it has not yet been part of public disclosure items, but there is Noexclusion from decision-making.</t>
  </si>
  <si>
    <t>Annex 1, Rule 6, Rules of Procedure of the German Bundestag (1980, amended 2014)</t>
  </si>
  <si>
    <t xml:space="preserve">The Presidium may decide to impose a fine in case of failure to meet obligations. The amount of the fine depends on the gravity of the violation but may not exceed 50% of the annual renumeration for representatives. </t>
  </si>
  <si>
    <t>Annex 1, Rule 8, Rules of Procedure of the German Bundestag (1980, amended 2014)</t>
  </si>
  <si>
    <t>Ministers may not be charged with disciplinary procedures or administrative sanctions.</t>
  </si>
  <si>
    <t xml:space="preserve">Conflicts of interest are declared to the President, the President can be consulted in case of doubt about duties resulting from the code of conduct. </t>
  </si>
  <si>
    <t>Annex 1, Rule 1, Rule 7, Rules of Procedure of the German Bundestag (1980, amended 2014)</t>
  </si>
  <si>
    <t xml:space="preserve">The President informs the Presidium and chairpersons of parliamentary groups in case there is suspicion of an infringement. The Presidium is responsible for hearings and deciding upon sanctions. </t>
  </si>
  <si>
    <t xml:space="preserve">Accepting or being promised gifts is forbidden during and after employment in civil service. </t>
  </si>
  <si>
    <t xml:space="preserve">Work that is connected to government agencies, authorities or foundations is seen as a main employment and cannot be exercised by a public servant if they are connected to his work in the civil service. </t>
  </si>
  <si>
    <t xml:space="preserve">Civil servants must get permission from their agency before taking up additional employment. A reason for exclusion is a possible impact on impartiality of the civil servant. In general, holding government contracts is allowed. </t>
  </si>
  <si>
    <t xml:space="preserve">Civil servants must get permission from their agency before taking up additional employment. A reason for exclusion is a possible impact on impartiality of the civil servant. </t>
  </si>
  <si>
    <t xml:space="preserve">Civil servants who have laid down their employmet to take up an elected mandate and are running for another elected position may not be promoted in between. </t>
  </si>
  <si>
    <t xml:space="preserve">Civil servants elected to a mandate must lay down their employment in civil service for the time of their tenure. </t>
  </si>
  <si>
    <t xml:space="preserve">Violations against the Civil Servant Law can be brought before the disciplinary court which decides upon the sanction. Sanctions range from temporary exclusion to losing civil servant status. </t>
  </si>
  <si>
    <t>The Human Resources committee is responsible for offering guidance on meeting the requirements of the civil servant laws.</t>
  </si>
  <si>
    <t xml:space="preserve">The Human Resources committee collects evidence and makes judgements on whether a regulation was violated. </t>
  </si>
  <si>
    <t>The office of the President shall be incompatible with any other office, position or function.</t>
  </si>
  <si>
    <t>Gifts are restricted.</t>
  </si>
  <si>
    <t>Any professional activity whatsoever of members of the Government, must be suspended during the discharge of their duties. / The conclusion of stock exchange transactions is prohibited. the sale does not include the cash transactions as well as the purchase or sale of mutual fund shares.</t>
  </si>
  <si>
    <t>Greek Constitution 1975, Section III, Art. 81(3)
Law 2843/2000 Article 32</t>
  </si>
  <si>
    <t>Any professional activity whatsoever of members of the Government, must be suspended during the discharge of their duties.</t>
  </si>
  <si>
    <t>Greek Constitution 1975, Section III, Art. 81(3)</t>
  </si>
  <si>
    <t>Members of Parliament may not undertake commissions, studies, or the execution of works for the State, local government agencies or other public law legal persons or of public or municipal enterprises or leases of public or municipal taxes or rent real estate owned by the aforementioned bodies or accept any form of concessions on such real estate.</t>
  </si>
  <si>
    <t>Greek Constitution 1975, Section III, Art. 57(4)</t>
  </si>
  <si>
    <t>The duties of Members of Parliament shall be incompatible with the duties or the capacity of member of a board of directors, governor, general manager or their alternates, or those of employee of commercial company or enterprise enjoying special privileges or subsidies by the State, or to which concession of public enterprise has been granted. / Members must state their choice between their parliamentary office and other duties.</t>
  </si>
  <si>
    <t>Greek Constitution 1975, Section III, Art. 57(1), (2)</t>
  </si>
  <si>
    <t>(Only in relation to MPs in the Presiding Bureau of the Parliament): The office of member of the bureau is incompatible with the office of Minister or Deputy Minister. Acceptance of the position of Minister or Deputy Minister is considered as automatic resignation from the office of MP.</t>
  </si>
  <si>
    <t>Art. 6(3), Regulations of the Business of the House of Representatives 2010</t>
  </si>
  <si>
    <t>Prosecution, judicial inquiry or preliminary judicial inquiry of serving or former members of the Cabinet and Undersecretaries for actions or omissions committed during the discharge of their duties shall not be permitted without a prior resolution of Parliament. Parliament has the right to prefer charges before an ad hoc court, composed of 12 judges chosen by lot by the Speaker of the Parliament, and presided by the President of the Supreme Civil and Criminal Court.</t>
  </si>
  <si>
    <t>Greek Constitution 1975, Section III, Art. 86</t>
  </si>
  <si>
    <t>The conclusion of stock exchange transactions is prohibited. the sale does not include the cash transactions as well as the purchase or sale of mutual fund shares.</t>
  </si>
  <si>
    <t>Article 11, Law 3849 on Declaration and Audit of Assets of Public Officials, Media Owners and Other Individuals of  2010</t>
  </si>
  <si>
    <t xml:space="preserve">The duties of Members of Parliament shall be incompatible with the duties or the capacity of member of a board of directors, governor, general manager or their alternates, or those of employee of commercial company or enterprise enjoying special privileges or subsidies by the State, or to which concession of public enterprise has been granted. </t>
  </si>
  <si>
    <t>Greek Constitution 1975, Section III, Art. 57(1), Art. 57(2)</t>
  </si>
  <si>
    <t>A Member of Parliament may be prosecuted only for libel, after leave has been granted by Parliament.</t>
  </si>
  <si>
    <t>Greek Constitution 1975, Section III, Art. 61</t>
  </si>
  <si>
    <t xml:space="preserve">The acquisition by the employee, his spouse, or minor children of shares of public limited companies under the special control of his service is prohibited. </t>
  </si>
  <si>
    <t>Law 3528 of 2007, Civil Service Code, Article 32(3)</t>
  </si>
  <si>
    <t>Employees are allowed to participate under their official capacity in companies which are controlled by the State, legal public bodies, the local government and public enterprises.</t>
  </si>
  <si>
    <t>Law 3528 of 2007, Civil Service Code, Article 32(5)</t>
  </si>
  <si>
    <t>Employees are prohibited from participating in any personal trading company, limited liability company, or joint venture or be director or manager or any commercial company.</t>
  </si>
  <si>
    <t>Law 3528 of 2007, Civil Service Code, Article 32(2)</t>
  </si>
  <si>
    <t>The exercise of power is incompatible with the Parliamentary mandate, except as prescribed in the provision for participation of state-owned enterprises.</t>
  </si>
  <si>
    <t>Law 3528 of 2007, Civil Service Code, Article 33</t>
  </si>
  <si>
    <t>Employees may not participate in the decision-making either individually or of a collective body if himself or his spouse or family member up to the third degree have an interest in the case.</t>
  </si>
  <si>
    <t>Law 3528 of 2007, Civil Service Code, Article 36(1)</t>
  </si>
  <si>
    <t>Disciplinary penalties that may be imposed in relation to the disciplinary offenses for conflict of interest range from: a) written reprimand,
b) a fine of twelve (12) months worth of pay,
c) deprivation of the right to promotion from one (1) to five (5) years,
d) the deprivation of the right to participate in the selection process for Head of the organizational unit of any level one (1) to five (5) years,
e) removal of the exercise of superior organizational unit at any level tasks for the term or the balance,
f) relegation to two (2) points.
g) the temporary suspension of three (3) to twelve (12) months with full pay and deprivation
h) discontinuation. / If any of the above penalties are imposed from b) to g), the disciplinary council may impose an additional fine of between EUR3,000 to EUR30,000. When the disciplinary penalty of final dismissal is imposed for disciplinary offenses related to economic object, the Disciplinary Board may impose further administrative penalty from 10,000 to 100,000 euros.</t>
  </si>
  <si>
    <t>Law 4057 of 2012, amending law 3528 of 2007, the Civil Service Code, Article 109(1), 109(2)</t>
  </si>
  <si>
    <t>Disciplinary sanctions can be applied to the following offenses in relation to the conflict of interest of a civil servant: c) breach of duty by the Criminal Code or other special penal laws,
d) the acquisition of economic benefit or for the benefit of that official or other person, in the exercise of his duties or on their connection, f) breach of the principle of impartiality, n) the use of the civil service status or information held by the employee during service or location, to serve personal private interests or for third parties. Sanctions range from a) written reprimand,
b) a fine of twelve (12) months worth of pay,
c) deprivation of the right to promotion from one (1) to five (5) years,
d) the deprivation of the right to participate in the selection process for Head of the organizational unit of any level one (1) to five (5) years,
e) removal of the exercise of superior organizational unit at any level tasks for the term or the balance,
f) relegation to two (2) points.
g) the temporary suspension of three (3) to twelve (12) months with full pay and deprivation
h) discontinuation.</t>
  </si>
  <si>
    <t>Law 4057 of 2012, amending law 3528 of 2007, the Civil Service Code, Article 107, Article 109(1)</t>
  </si>
  <si>
    <t>Depending on the position of each civil servant (whether employed in central and regional services, or in a public body) there are different Disciplinary Supervisors who conduct monitoring and may issue a written reprimant for breach of duty in relation to any disciplinary offense.</t>
  </si>
  <si>
    <t>Law 4057 of 2012, amending law 3528 of 2007, the Civil Service Code, Article 116(1)</t>
  </si>
  <si>
    <t>The President elect of the Republic has to abolish the grounds of conflict of interest owed. If the President of the Republic in the exercise of his office has a conflict of interest, it shall immediately be overcome. If the President did not eliminate the reasons of the conflict of interest, any Member of Parliament may propose the declaration of a conflict of interest.</t>
  </si>
  <si>
    <t>The office of the President of the Republic shall be incompatible with any other state, social, economic and political office or assignment. The President of the Republic may not pursue any other remunerated occupation, and may not receive a fee for any other activity, except for an activity subject to copyright \protection.</t>
  </si>
  <si>
    <t>Article 12.2 of the Constitution (2011, last amended in 2013)</t>
  </si>
  <si>
    <t>The office of the President of the Republic shall be incompatible with any other state, social, economic and political office or assignment. The President of the Republic may not pursue any other remunerated occupation, and may not receive a fee for any other activity, except for an activity subject to copyright \protection.
Shall not be eligible as a candidate for a public tender: the person who prepare decisions involved in the tendering procedure or decision-making and  the public officials</t>
  </si>
  <si>
    <t>The mandate of the President of the Republic shall terminate upon the declaration of a conflict of interests. The National Assembly shall decide with the votes of two-thirds of the Members of the National Assembly present on the establishment of any condition of the President of the Republic preventing him or her of performing his or her functions for over ninety days, or of the absence of the conditions required for his or her election, or on the declaration of a conflict of interests.</t>
  </si>
  <si>
    <t>Article 12 of the Constitution (2011, last amended in 2013)</t>
  </si>
  <si>
    <t>The representatives of the political context may not accept any gift or a mandate of other free benefits, which exceeds the amount of one month's salary of the respective representatives. The representatives of the salary worth more than equivalent to 1 / 12th part of the threshold and free gifts Allowances to Members - as part of the asset declarations - an obligation to make a statement.</t>
  </si>
  <si>
    <t xml:space="preserve">The mandate of a Member of the National Assembly shall terminate upon the declaration of a conflict of interests
The Parliamentary mandate is incompatible with any other state, local government and business offices or mandates. The representative except for the scientific, university lecturer, college lecturers, art, editorial, editorial and rain legal protection under intellectual activity in other gainful employment may not engage in other activities - scientific, educational, artistic, proofreading, editing, rain legal protection under intellectual activities and activities under the employment relationship except for foster parents - may not accept any remuneration. A representative activities in the agricultural producer is not considered as gainful employment or other activities in return for remuneration. The representative office of the Prime Minister, Ministers, State Secretaries, Government commissioner, commissioner of the Prime Minister, Prime Minister's ministerial commissioner or commissioners may perform or be an officer of Parliament. The Prime Minister, representing Secretary of State can not be an official member of the National Assembly and the parliamentary committee. </t>
  </si>
  <si>
    <t>The mandate of a Member of the National Assembly shall terminate upon the declaration of a conflict of interests. The National Assembly shall decide with the votes of two-thirds of the Members of the National Assembly present on the establishment of the absence of the conditions required for the election of a Member of the National Assembly, on the declaration of a conflict of interests.</t>
  </si>
  <si>
    <t>Article 4 of the Constitution (2011, last amended in 2013)</t>
  </si>
  <si>
    <t xml:space="preserve">National Assembly Standing Committee </t>
  </si>
  <si>
    <t>The government official
a) does not engage in any activity may not show such behavior unworthy of that office, or which would compromise the impartial, interference-free activities;</t>
  </si>
  <si>
    <t>The public official can not a business association executive officer or Supervisory Board member, unless the company directly or indirectly owned by local government, public bodies majority owned or organization or long-term state ownership, or owner of the delegates on the basis of state shares with special rights, and if the company is public, directly or indirectly, influence - on the Capital Market Act CXX of 2001. calculated on the basis of provisions of the law - at least fifty percent.</t>
  </si>
  <si>
    <t>Shall not be eligible as a candidate for a public tender: the person who prepare decisions involved in the tendering procedure or decision-making and  the public officials</t>
  </si>
  <si>
    <t>Government officials can not be local government, national government representatives to more municipalities, which operates the employing jurisdiction of the state administration. The central state administration bodies and the central and county government official of a government agency can not be President of the local minority government, senior vice president, Chairman of national minority self-government, Vice President and the representative of minority government.
The government officials further relationship - scientific, educational, artistic, proofreading, editing, falling under legal protection for intellectual activities and foster employment relationships and volunteer activities in the public interest exception - only establish a prior authorization of the exercising employer's rights. Legal rights to engage in exercise activities, as well as legal rights to engage in voluntary activities in the public interest, prior to the establishment of exercising employer's rights must be notified in writing if such relationship activities carried out in the government's official job tasks directly related.
The government officials  who exercised contrary to the activity and the public interest in the relationship of conducting a voluntary action alone can establish the employer's rights based on the prior consent of training, the duration of working time working with in accordance with the government's official position.</t>
  </si>
  <si>
    <t>The ethical offense imposed on the offender punishment by a competent public warning or reprimand.</t>
  </si>
  <si>
    <t>Hungarian Government Officers Commission</t>
  </si>
  <si>
    <t xml:space="preserve">The President of the Republic may not accept paid employment in the interest of any public institution or private enterprise. </t>
  </si>
  <si>
    <t>The President of the Republic may not be a Member of Althingi.</t>
  </si>
  <si>
    <t xml:space="preserve">The President of the Republic may not be a Member of Althingi or accept paid employment in the interest of any public institution or private enterprise. </t>
  </si>
  <si>
    <t>Ministers shall avoid any conflict of interests and not allow personal connections to affect their work and they must provide information on any shared financial interests or similar connections which might lead to a conflict of interests.</t>
  </si>
  <si>
    <t>Article 2 Ministerial Code of Conduct (regulation no. 360/2011)</t>
  </si>
  <si>
    <t>The gifts which ministers accept by virtue of their office shall be recorded and shall accrue to the ministry concerned. However, this does not apply to personal gifts of a minor nature.</t>
  </si>
  <si>
    <t>Article 3 (d) Ministerial Code of Conduct (regulation no. 360/2011)</t>
  </si>
  <si>
    <t>A minister's work (generally in addition to being a member of the Althing) is considered a full-time position. Ministers are not to be engaged in any other work during this period.</t>
  </si>
  <si>
    <t>Article 3 (a) Ministerial Code of Conduct (regulation no. 360/2011)</t>
  </si>
  <si>
    <t>Ministers are entitled to a seat in Althingi (Parliament) and, by virtue of their office, have the right to participate in its debates as often as they may desire, but they must observe the rules of procedure. They have the right to vote only if they are at the same time Members of Althingi.</t>
  </si>
  <si>
    <t>Ministers shall endeavour to ensure that staff are appointed to office according to merit</t>
  </si>
  <si>
    <t>Article 2 (b) Ministerial Code of Conduct (regulation no. 360/2011)</t>
  </si>
  <si>
    <t xml:space="preserve">Althing Secretariat, the Prime Minister: In consultation with the Cabinet, the Prime Minister may decide to call systematically for more information on ministers' shared interests which would be revealed to the general public (for information tracking) and the Coordinating Committee for Public Administration Ethics to provide guidance. </t>
  </si>
  <si>
    <t>Article 2 (c) Ministerial Code of Conduct (regulation no. 360/2011)                                                                                            Article 8 (a) Ministerial Code of Conduct (regulation no. 360/2011)</t>
  </si>
  <si>
    <t>Coordinating Committee for Public Administration Ethic shall promote coordinated responses to any information on infringements of conduct codes or on risks of corruption within the national government.</t>
  </si>
  <si>
    <t>Article 8 (a) Ministerial Code of Conduct (regulation no. 360/2011)</t>
  </si>
  <si>
    <t>Staff shall never personally accept any valuable gifts on account of their work.</t>
  </si>
  <si>
    <t>Article 2 (d) Code of Conduct for Staff in the Government Offices of Iceland (2012)</t>
  </si>
  <si>
    <t>Government Office staff shall take care that Noinvolvement with family relations, friends or interests affects their work and should there be a risk of any such involvement resulting in a conflict of interests, the staff member shall inform her/his immediate superior, with both of them ensuring that the provision of this information is entered in the Document Registry.</t>
  </si>
  <si>
    <t>Article 3 (a and b) Code of Conduct for Staff in the Government Offices of Iceland (2012)</t>
  </si>
  <si>
    <t>The President shall not hold any other office or position of emolument.</t>
  </si>
  <si>
    <t>The President shall not be a member of either House of the Oireachtas (Parliament).</t>
  </si>
  <si>
    <t>Office holders should not engage in any activities that could reasonably be
regarded as interfering or being incompatible with the full and proper discharge
by them of the duties of their office.</t>
  </si>
  <si>
    <t>Article 2.2.4 of Code of Conduct for Office Holders (2001)</t>
  </si>
  <si>
    <t>Office holders should not hold company directorships carrying remuneration.
Even if remuneration is not paid, it is regarded as undesirable for them to hold
directorships. A resigning director may enter into an arrangement whereby a
company would agree to his/her re-appointment as a director upon ceasing to be
an office holder.</t>
  </si>
  <si>
    <t>Office holders should not take any part in the decision-making or management of
the affairs of a company or practice and should dispose of, or otherwise set aside
for the time-being, any financial interests which might conflict, or be seen to
conflict, with their position as an office holder.</t>
  </si>
  <si>
    <t>Office holders, in taking up appointments on leaving office, should be careful to
avoid any real or apparent conflict of interest with the office they formerly
occupied. Particular care should be taken in the first few months following
departure from office. Office holders should give careful consideration to the
type of occupation chosen having left office. Although it is in the public interest
that former office holders are able to move into business or other areas of public
life, it is equally important that there should be Nocause for any suspicion of
impropriety when taking up a particular appointment. In this context, office
holders should act in a way which ensures it could not be reasonably concluded
that an office holder was influenced by the hope or expectation of future
employment with the firm or organisation concerned or that an unfair advantage
would be conferred in a new appointment by virtue of, for example, access to
official information the office holder previously enjoyed.</t>
  </si>
  <si>
    <t>The Act makes general provision for complaints of non-compliance with any Article of the Act to be submitted to the Standards in Public Office Commission. The Commission then investigates the complaint (and has the power to compel witnesses to appear, have documents submitted before it etc). Although the Commission can simpy recommend remedial action, should anyone be found guilty of an offence under the Act, they are liable - 
- on summary conviction to a fine not exceeding £1000 or to imprisonment for a term not exceeding 6 months or to both, or
- on conviction on indictment, to a fine not exceeding £20 000 or to imprisonment for a term not exceeding 3 years, or to both
**note: the Standards in Public Office Act (2001) provides for a broader range of complaints to be brought before the commission, as well as outlined the investigative pricess in some detail, and so is included here for reference</t>
  </si>
  <si>
    <t>The Standards in Public Office Commission may provide guidance to public officials regarding adherence to codes of conduct.</t>
  </si>
  <si>
    <t>Article 10, Standards in Public Office Act (2001)</t>
  </si>
  <si>
    <t>The Standards in Public Office Commission is responsible for investigating and ruling on alleged non-compliance</t>
  </si>
  <si>
    <t>4. (i) Members must base their conduct on a consideration of the public interest and are individually responsible for preventing conflicts of interest.
(ii) Members must endeavour to arrange their private financial affairs to prevent such conflicts of interest arising and must take all reasonable steps to resolve any such conflict quickly and in a manner which is in the best interests of the public.</t>
  </si>
  <si>
    <t>Article 4, Code of Conduct for Members of Dáil Eireann other than Office Holders (2002)
Article 4, Code of Conduct for Members of Seanad Éireann (2002)</t>
  </si>
  <si>
    <t>8. (i) Members must not accept a gift that may pose a conflict of interest or which might interfere with the honest and impartial exercise of their official duties.
(ii) Members may accept incidental gifts and customary hospitality.</t>
  </si>
  <si>
    <t>Article 8, Code of Conduct for Members of Dáil Eireann other than Office Holders (2002)
Article 8, Code of Conduct for Members of Seanad Éireann (2002)</t>
  </si>
  <si>
    <t>If a member of either House of the Oireachtas be elected President, he shall be deemed to have vacated his seat in that House. furthermore, Noperson may be at the same time a member of both Houses of the Oireachtas, and, if any person who is already a member of either House becomes a member of the other House, he shall forthwith be deemed to have vacated his first seat.</t>
  </si>
  <si>
    <t>Civil servants should not receive benefits of any kind from a third party which might reasonably be seen to compromise their personal judgement or integrity.</t>
  </si>
  <si>
    <t>Article 16, Civil Service Code of Standards and Behaviour (2001, last amended 2008)</t>
  </si>
  <si>
    <t>A civil servant should not seek contracts with Government Departments or Offices for the supply of goods or services (other than for employment) either for his or her own benefit, or for any partnership or company with which he or she has an involvement in his or her private capacity or on behalf of other persons or organisations.</t>
  </si>
  <si>
    <t>Article 19, Civil Service Code of Standards and Behaviour (2001, last amended 2008)</t>
  </si>
  <si>
    <t>A civil servant should not accept a directorship (except as a nominee of a Minister) in any company holding a Government contract or in a company which may reasonably be expected to hold such a contract in future.</t>
  </si>
  <si>
    <t>Additionally, civil servants who hold positions which are “designated positions” for purposes of the Ethics Acts shall not, within twelve months of resigning or retiring from the
service:
• accept an offer of appointment from an employer outside the Civil Service
or
• accept an engagement in a particular consultancy project, 
where the nature and terms of such appointment or engagement could lead to a conflict of interest, without first obtaining approval from the appropriate authority as outlined at 20.4.</t>
  </si>
  <si>
    <t>Article 20, Civil Service Code of Standards and Behaviour (2001, last amended 2008)</t>
  </si>
  <si>
    <t>In general, Departments and Offices should monitor the acceptance of outside appointments by civil servants and former civil servants.</t>
  </si>
  <si>
    <t>Art. 4 Legislative Decree no. 39, 2013</t>
  </si>
  <si>
    <t>The office of President is incompatible with any other office.</t>
  </si>
  <si>
    <t>The Commission for evaluation, transparency and integrity of public administration gives opinions on conflicts of interests and advises on avoiding corruption in the government.</t>
  </si>
  <si>
    <t>Holders of government office shall devote themselves exclusively to promoting public interest and shall not take actions that relate to conflicts of interest.</t>
  </si>
  <si>
    <t>Art. 1, 3  Law No. 215 on Conflicts of Interest, 2004</t>
  </si>
  <si>
    <t>Holders of government office may not perform managerial tasks in for-profit companies or in activities of an entrepreneurial nature.
Ministers may not hold offices or positions or perform other functions however named or exercise management duties in companies with for-profit businesses or for important business</t>
  </si>
  <si>
    <t>Art. 2.1 Law No. 215 on Conflicts of Interest, 2004</t>
  </si>
  <si>
    <t>Holders of government office may not engage in self-employment connected with the government office.</t>
  </si>
  <si>
    <t>Holders of government office may not engage in self-employment connected with the government office.
Those who, in the two previous years, have carried out assignments and held positions funded by the administration or by the public body that appoints them or werer otherwise paid by the state cannot hold a government function.</t>
  </si>
  <si>
    <t>Holders of government office may not hold public offices or positions other than member of parliament and other in-government positions.</t>
  </si>
  <si>
    <t>Holders of government office must not participate in decisions when they are exposed to conflicts of interests.</t>
  </si>
  <si>
    <t>Art. 1 Law No. 215 on Conflicts of Interest, 2004</t>
  </si>
  <si>
    <t>The Competition Authority is addressed to make conflicts of interests known.
The Commission for evaluation, transparency and integrity of public administration gives opinions on conflicts of interests and advises on avoiding corruption in the government.
The supervisory agency for anti-corruption gives opinions on cases before the Court of Auditorsand passes opinions on incompatability on to those officials who request it.</t>
  </si>
  <si>
    <t>The Competition Authority supervises conflicts of interests and may suspend government holders from employment and public office.</t>
  </si>
  <si>
    <t>Art. 5, 6 Law No. 215 on Conflicts of Interest, 2004</t>
  </si>
  <si>
    <t>Elected officials may not carry out activities relating to administrative functions, goods or service production in favor of or to be delivered to government.</t>
  </si>
  <si>
    <t xml:space="preserve">Civil servants elected to a parliamentary position are automatically put on leave for the duration of their mandate. </t>
  </si>
  <si>
    <t>The Commission for evaluation, transparency and integrity of public administration gives opinions on conflicts of interests and advises on avoiding corruption in the government.
The supervisory agency for anti-corruption gives opinions on cases before the Court of Auditorsand passes opinions on incompatability on to those officials who request it.</t>
  </si>
  <si>
    <t>Civil servants may not accept gifts from people who have taken or may still benefit from decisions or activities related to the office. They may not accept gifts or benefits from a subordinate or his relatives within the 4th degree.</t>
  </si>
  <si>
    <t>Holding administrative position is incompatible with being CEO of a private law body.</t>
  </si>
  <si>
    <t>Art. 11 Legislative Decree no. 39, 2013</t>
  </si>
  <si>
    <t>Civil servants shall not accept assignments or collaborations with individuals or organizations that have or have had in the previous 2 years an economic interest in the decisions or activities of the office.</t>
  </si>
  <si>
    <t>Holding administrative position is incompatible with being a board member.</t>
  </si>
  <si>
    <t>For 3 years following public employment, civil servants cannot work for the authorities or private parties which they regulated during their last 3 years of service.</t>
  </si>
  <si>
    <t>Civil servants must refrain from participating in decisions which may affect his interests or the interests of relatives up to a fourth degree or cohabitants.</t>
  </si>
  <si>
    <t xml:space="preserve">A public official in fulfilling the duties of office is permitted to accept gifts if they are diplomatic gifts or they are presented: 1) within the framework of State, official and working visits in Latvia or abroad; 2) by officials of foreign states or international organisations to the public officials working in diplomatic and consular missions of the Republic of Latvia; 3) to a public official as a representative of the State or local government authority on public holidays and on days of commemoration and celebration; 4) to a public official by the State or local government authority in which the relevant person fulfils the duties of the office.
Within the meaning of this Law, a gift is any financial or other kind of benefits (including services, granting and transfer of rights, release from obligations, waiver of a right, as well as other activities the result of which a benefit is created), the beneficiary of which directly or indirectly is the public official. </t>
  </si>
  <si>
    <t>A public official shall not obtain income from capital shares and stock, as well as from any kind of securities in commercial companies that are registered in tax-free or low-tax countries and territories in accordance with Cabinet regulations</t>
  </si>
  <si>
    <t>The President and the Vice-President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t>
  </si>
  <si>
    <t>A public official, for two years after he or she has ceased to perform the duties of the relevant office of the public official in a State or local government authority, is prohibited to obtain the property of such merchant, as well as to become a shareholder, stockholder, partner or hold an office in those commercial companies, in relation to which during performing his or her duties this public official has taken decisions on procurement for State or local government needs, allocation of State or local government resources and State or local government privatisation fund resources or has performed supervision, control or punitive functions.</t>
  </si>
  <si>
    <t>For administrative offence, a fine up to €355 can be imposed. For criminal offence, a non-specified fine can be imposed.</t>
  </si>
  <si>
    <t>For a State Official, who holds a responsible position, who commits intentional violation of the restrictions or prohibitions imposed on State officials specified by law, if substantial harm has been caused thereby to the interests of the State or of the public, or to interests protected by law of a person, the applicable punishment is deprivation of liberty for a term not exceeding five years or temporary deprivation of liberty, or community service, or a fine, with or without confiscation of property and with deprivation of the right to engage in specific employment or to take up a specific office for a term not exceeding five years.
For a State Official, who holds a responsible position, who commits facilitating property transactions or participating in such transactions, if commission thereof is for purposes of acquiring property or due to other personal interest by a State official who, in connection with his or her official position, is prohibited from such transactions by law,
the applicable punishment is deprivation of liberty for a term not exceeding three years or temporary deprivation of liberty, or community service, or a fine, with or without confiscation of property and with deprivation of the right to engage in specific employment or to take up a specific office for a term not exceeding five years.</t>
  </si>
  <si>
    <t>Corruption Prevention and Combating Bureau control implementation of the Law on Prevention of Conflict of Interest.</t>
  </si>
  <si>
    <t>Secion 7 of the Law on Corruption Prevention and Combating Bureau (2002, as last amended in 2011)</t>
  </si>
  <si>
    <t>The State Revenue Service is entrusted with investigative and sanctioning attributions.</t>
  </si>
  <si>
    <t>A public official in fulfilling the duties of office is permitted to accept gifts if they are diplomatic gifts or they are presented: 1) within the framework of State, official and working visits in Latvia or abroad; 2) by officials of foreign states or international organisations to the public officials working in diplomatic and consular missions of the Republic of Latvia; 3) to a public official as a representative of the State or local government authority on public holidays and on days of commemoration and celebration; 4) to a public official by the State or local government authority in which the relevant person fulfils the duties of the office.
Within the meaning of this Law, a gift is any financial or other kind of benefits (including services, granting and transfer of rights, release from obligations, waiver of a right, as well as other activities the result of which a benefit is created), the beneficiary of which directly or indirectly is the public official.</t>
  </si>
  <si>
    <t>The Ministers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t>
  </si>
  <si>
    <t>Members of the Saeima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 
Members of the Saeima may not, either personally or in the name of another person, receive government contracts or concessions. The provisions of this Article shall apply to Ministers even if they are not members of the Saeima.</t>
  </si>
  <si>
    <t>Public officials are permitted to combine an office of the public official with another office, in the performance of a work-performance contract or authorisation if restrictions on the combining of the offices of the public official are not provided for in this Law or other laws and regulations.
Ministers are permitted to combine their office as public officials only with: 1) offices that they hold in accordance with laws, or international agreements ratified by the Saeima; 2) offices in a trade union, an association or foundation, a political party, a political party union or a religious organisation; 3) the work of a teacher, scientist, doctor, professional athlete and creative work; 4) other offices or work in the Saeima or the Cabinet, if such is specified in decisions of the Saeima and its institutions, or regulations or orders of the Cabinet; 5) offices that they hold in international organisations and institutions if such has been determined by a decision of the Saeima, Cabinet regulations or orders.</t>
  </si>
  <si>
    <t xml:space="preserve">Administrative sanctions range from a fine (up to a maximum €355 EUR) to, in some instances, a suspension or prohibition from holding office. </t>
  </si>
  <si>
    <t>Members of the Saeima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t>
  </si>
  <si>
    <t xml:space="preserve">Members of the Saeima shall not be the shareholders, stockholders and partners of such commercial companies or such individual merchants as receive orders for procurement for State and local government needs, State financial resources, State-guaranteed credits or State privatisation fund resources, except the cases where they are granted as a result of an open competition. 
Members of the Saeima may not, either personally or in the name of another person, receive government contracts or concessions. </t>
  </si>
  <si>
    <t>Public officials are permitted to combine an office of the public official with another office, in the performance of a work-performance contract or authorisation if restrictions on the combining of the offices of the public official are not provided for in this Law or other laws and regulations.
Members of the Saeima are permitted to combine their office as public officials only with: 1) offices that they hold in accordance with laws, or international agreements ratified by the Saeima; 2) offices in a trade union, an association or foundation, a political party, a political party union or a religious organisation; 3) the work of a teacher, scientist, doctor, professional athlete and creative work; 4) other offices or work in the Saeima or the Cabinet, if such is specified in decisions of the Saeima and its institutions, or regulations or orders of the Cabinet; 5) offices that they hold in international organisations and institutions if such has been determined by a decision of the Saeima, Cabinet regulations or orders.</t>
  </si>
  <si>
    <t>Public officials are permitted to combine an office of the public official with another office, in the performance of a work-performance contract or authorisation if restrictions on the combining of the offices of the public official are not provided for in this Law or other laws and regulations.
Civil servants may combine the office of public official only with: 1) offices which such persons hold in conformity with laws, and Cabinet regulations and orders; 2) the work of teacher, scientist, doctor, professional athlete and creative work; 3) other offices, in the performance of a work-performance contract or the fulfilment of authorisations if combination thereof does not result in a conflict of interests and written permission of the head of the relevant State or local government institution or a person authorised by him or her has been received; 4) economic activity in the status of an individual merchant, or by registering with the State Revenue Service as a person performing economic activity in accordance the Law On Personal Income Tax, if such combination does not create a conflict of interest and a written permission of the head of the relevant State or local government authority or of his or her authorised person has been received.</t>
  </si>
  <si>
    <t>In order to ensure the supremacy of public interest, persons in the civil service must:
1) discharge their official duties impartially, honestly and competently;
2) avoid conflict of interest in accordance with the procedure and measures laid down by legal acts, and act in such a way as to avoid suspicions about the existence of such a conflict;</t>
  </si>
  <si>
    <t>A person in the civil service may not accept or grant gifts or services if this may give rise to private and public interests conflict. The above restriction shall not be applicable to gifts or services accepted pursuant to the international protocol or customs usually connected with the official duties of the person in the civil service. In case the gift is valued in excess of 5 minimum living standards, the gift shall be considered the property of the state or municipality. Such gifts shall be evaluated and kept in the manner laid down by the Chief Official Ethics Commission.</t>
  </si>
  <si>
    <t xml:space="preserve">The President of the Republic may not be a Member of the Seimas, may not hold any other office, and may not receive any remuneration other than the remuneration established for the President of the Republic as well as remuneration for creative activities. </t>
  </si>
  <si>
    <t>Article 83 of the Constitution (1992, last amended in 2003)</t>
  </si>
  <si>
    <t>The President of the Republic may not be a Member of the Seimas, may not hold any other office, and may not receive any remuneration other than the remuneration established for the President of the Republic as well as remuneration for creative activities.</t>
  </si>
  <si>
    <t>After leaving office in the civil service a person shall have Noright, within a period of one year, to take up employment of company head, deputy head, company board or management board member and run other offices directly related to decision-making in company management, property management, financial accounting and control sphere, provided that during the period of one year immediately prior to the termination of his service in public office his duties were directly related to the supervision or control of the business of said undertakings or the person participated in consideration and making of favourable for these  companies decisions for obtaining state orders or financial assistance in the course of public contests or otherwise. 
A person, following the expiration of the term of office in the civil service, or an undertaking in which he or his close relatives or family members hold over 10% of the authorised capital or material contribution, or are employed in the management or audit institutions, shall have Noright for a period of one year to enter into contracts with the institution or seek individual privileges provided by the institution in which the person held office for the last year.</t>
  </si>
  <si>
    <t>The President of the Republic may not be a Member of the Seimas, may not hold any other office, and may not receive any remuneration other than the remuneration established for the President of the Republic as well as remuneration for creative activities. A person elected President of the Republic must suspend his activities in political parties and political organisations until the beginning of a new campaign of the election of the President of the Republic.</t>
  </si>
  <si>
    <t>Lithuanian Republic law on  public and private interests in the civil service prohibiting, restricting or binding provisions: The violator shall incur in a fine of five hundred to one thousand litas. If the same offenses committed by a person who has already been convicted, he incur in a fine of one thousand to two thousand litas or suspension from work.</t>
  </si>
  <si>
    <t>Some bodies are responisible for the enforcement: Chief Official Ethics Commission, the state and municipal institutions, agencies or their authorized representatives, other state institutions according to the laws.</t>
  </si>
  <si>
    <t>The Prime Minister and Ministers may not hold any other elected or appointed office, may not work in any business, commercial or other private establishments or enterprises, nor may they receive any remuneration other than that established for their respective Government offices and payment for creative activities.</t>
  </si>
  <si>
    <t>Article 99 of the Constitution (1992, last amended in 2003)</t>
  </si>
  <si>
    <t>The duties of a Member of the Seimas, with the exception of his duties at the Seimas, shall be incompatible with any other duties at State institutions and organisations as well as with work in business, commercial and other private establishments or enterprises. During his term of office, a Member of the Seimas shall be exempt from the duty to perform the national defence service.
The duties of a Member of the Seimas, with the exception of his duties in the Seimas, shall be incompatible with any other duties in state agencies and organisations and with any job in business, commercial and other private agencies or enterprises.</t>
  </si>
  <si>
    <t>The duties of a Member of the Seimas, with the exception of his duties at the Seimas, shall be incompatible with any other duties at State institutions and organisations as well as with work in business, commercial and other private establishments or enterprises. During his term of office, a Member of the Seimas shall be exempt from the duty to perform the national defence service.</t>
  </si>
  <si>
    <t>Article 60 or the Constitution (1992, last amended in 2003)</t>
  </si>
  <si>
    <t>Having considered the private interests declarations of Members of the Seimas, the Commission for Ethics and Procedures shall submit to Members of the Seimas written recommendations how to avoid the conflict of interest, which Members of the Seimas may make public at their own discretion. The said recommendations may be general (annual) or specific. The latter shall usually be submitted at the request of a Member of the Seimas.</t>
  </si>
  <si>
    <t>In the event of the conflict of interest, a Member of the Seimas must act in compliance with this Statute and recommendations of the Commission for Ethics and Procedures or the Chief Official Ethics Commission. A Member of the Seimas must do his utmost that his integrity should not raise doubts among the public and that the public be given a possibility to ascertain the integrity of the Member of the Seimas. The Commission for Ethics and Procedures or an investigation commission set up for this purpose must analyse the activities of a Member of the Seimas which violate the said provisions, and prepare findings for the Seimas.</t>
  </si>
  <si>
    <t>A person in the civil service shall be prohibited from participating in the preparation, consideration or passing of decisions or from otherwise influencing decisions, which may give rise to a conflict of interest situation.</t>
  </si>
  <si>
    <t>Head of state is a monarch. Legal provisions do not apply.</t>
  </si>
  <si>
    <t>Members refrain in the exercise of their duties, to accept gifts or similar benefits other than those with an approximate value of less than 150 euros offered as a courtesy by a third party or representing in the House official capacity. Any gift and available to Members when representing the House as official is reported to the President or the Bureau if it is the President.</t>
  </si>
  <si>
    <t>Targets participation in a company or partnership, where the impacts are possible on public policy, or where such participation gives the Member significant influence over the affairs of the agency in question, but stocks or assets are not subject to declaration.</t>
  </si>
  <si>
    <t>Candidates for deputy may not be gainfully employed by the state in any way</t>
  </si>
  <si>
    <t>Art. 129 Electoral Law (2003, last amended 2013)</t>
  </si>
  <si>
    <t xml:space="preserve">Being a deputy is incompatible with being a civil servant. It is allowed to be active on several governmental levels, but income from the second political office must be declared. </t>
  </si>
  <si>
    <t xml:space="preserve">Penalties are up to the discretion of the President, and they range from a warning to an exclusion for a maximum of six months. </t>
  </si>
  <si>
    <t>President and advisory committee impose sanctions, or refer the case to a court in the case of penal sanctions.</t>
  </si>
  <si>
    <t>Targets participation in a company or partnership, where the impacts are possible on public policy, or where such participation gives the Member significant influence over the affairs of the agency in question, but stocjs or assets are not subject to declaration.</t>
  </si>
  <si>
    <t>Avoiding conflicts of interest is part of the civil servants' duties.</t>
  </si>
  <si>
    <t xml:space="preserve">Civil servants may not accept or support receiving material benefits that may put him in conflict with his obligations. Nomor specific statement is made here though, so judgement on whether a conflict exists or not is at the discretion of the civil servant themselves. </t>
  </si>
  <si>
    <t>Being a civil servant excludes being a deputy</t>
  </si>
  <si>
    <t xml:space="preserve">Depending on judgement by the supervisor and the Disiplinary Committee, either administrative or penal sanctions are put in place, but there is Nospecification as to whether this applies to conflicts of interest specifically, the decision is always individualised. </t>
  </si>
  <si>
    <t xml:space="preserve">Depending on judgement by the supervisor and the Disiplinary Committee, either administrative or penal sanctions are put in place, but ther is Nospecification as to whether this applies to conflicts of interest specifically, the decision is always individualised. </t>
  </si>
  <si>
    <t>Disciplinary Committee</t>
  </si>
  <si>
    <t xml:space="preserve"> </t>
  </si>
  <si>
    <t>A Member of the House of Representatives shall not accept gifts from person or persons, groups or companies that have or had any direct or indirect interest in legislation before the House of Representatives</t>
  </si>
  <si>
    <t>Article 5(6) of the Code of Ethics of Members of Parliament (1995)</t>
  </si>
  <si>
    <t>Noperson shall be qualified to be elected as a member of the House of Representatives if he is a party to, or is a partner with unlimited liability in a partnership or a director or manager of a company which is a party to, a contract with the Government of Malta being a contract of works or a contract for the supply of merchandise to be used in the service of the public and has not, within one month before the date of election, published in the Gazette a notice setting out the nature of any such contract, and his interest, or the interest of any such partnership or company, therein.</t>
  </si>
  <si>
    <t xml:space="preserve">Noperson shall be qualified to be elected as a member of the House of Representatives if he holds or is acting in any public office </t>
  </si>
  <si>
    <t>The seat of a member of Parliament shall become vacant if he becomes a party to a contract with the Government of Malta being a contract of works or a contract for the supply of merchandise to be used in the service of the public, or if any partnership in which he is a partner with unlimited liability or a  company of which he is a director or manager becomes a party to any such contract, or if he becomes a partner with unlimited liability in a partnership or a director or manager of a company that is a party to any such contract. Provided that he shall not vacate his seat under the provisions of this paragraph if before becoming a party to the contract or before, or as soon as practicable after, becoming otherwise interested in the contract (whether as a partner with unlimited liability in a partnership or as a director or manager of a company) he discloses to the Speaker the nature of the contract and his interest or the interest of the partnership or company therein and the House of  Representatives by resolution exempts him from the provisions of this paragraph</t>
  </si>
  <si>
    <t>The sanctions applied shall depend on the seriousness and nature of the
breaches and may entail formal disciplinary and, or criminal action as applicable.</t>
  </si>
  <si>
    <t>The office of a Minister or Secretary of State is incompatible with membership of the States General, which until about decision is taken.</t>
  </si>
  <si>
    <t>Article 57(3) of the Constitution (last amended 2014)</t>
  </si>
  <si>
    <t>Noone may be a member of both chambers. A member of the States General may not be a Minister of State, Member of the Board State, Member of the Court of Audit, National Ombudsman or Deputy Ombudsman, member or Attorney General or Advocate General at the Supreme Court.
If a member of the House of Representatives or the Senate is appointed to an office his membership of the House or Senate shall be terminated automatically.</t>
  </si>
  <si>
    <t>Article 57(1-2) of the Constitution (last amended 2014)
Section X3 (1) of the Elections Act (1989, amended in 2009)</t>
  </si>
  <si>
    <t>The Royal Princes and Princesses must not hold senior civil offices.</t>
  </si>
  <si>
    <t>Article 21 The Constitution (1814, last amended 2014)</t>
  </si>
  <si>
    <t>Public officials shall not, on their own behalf or on behalf of others, accept or facilitate the acceptance of gifts, travel, hotel accommodations, hospitality, discounts, loans or other contributions or perquisites that are appropriate to, or intended by the donor, to influence their work.
Public officials must not use their position to gain an undue advantage for themselves or anyone else. This also applies in cases where these advantages would not affect their service-capacity actions.</t>
  </si>
  <si>
    <t>Article 4.5 Ethical Guidelines for the Public Service (2005, last amended 2006)</t>
  </si>
  <si>
    <t>A public official cannot have outside or second jobs, directorships or other paid assignments that are not compatible with the legitimate interests of the State as an employer, or that lend themselves to undermining trust in the public service.</t>
  </si>
  <si>
    <t>Article 4.2 Ethical Guidelines for the Public Service (2005, last amended 2006)</t>
  </si>
  <si>
    <t>When a public official leaves the public service, it is important to ensure that the citizenry's trust in the public service is not impaired, or that the State's interests in a negotiation or other interaction are not affected. The employer must therefore consider whether certain positions should be subject to a quarantine clause in the employment contract.</t>
  </si>
  <si>
    <t>Article 4.3 Ethical Guidelines for the Public Service (2005, last amended 2006)</t>
  </si>
  <si>
    <t>A public official shall be disqualified from preparing the basis for a decision
or from making any decision in an administrative case if he is the head of, or holds a senior position in, or is a member of the executive board or the corporate assembly of a company which is a party to the case and which is not wholly owned by the State or a municipality, or an association, a savings bank or foundation that is a party to the case.</t>
  </si>
  <si>
    <t>Article 6 (e) Public Administration Act (1967, last amended 2003)</t>
  </si>
  <si>
    <t>Register of Members of the Storting’s Appointments and Economic Interests</t>
  </si>
  <si>
    <t>Civil servants should not allow private interests to influence the proceedings or work elsewhere, nor give priority to its own or business convenience or prestige affect their actions or decisions.</t>
  </si>
  <si>
    <t xml:space="preserve">A public official cannot have outside or second jobs, directorships or other paid assignments that are not compatible with the legitimate interests of the State as an employer, or that lend themselves to undermining trust in the public service.
</t>
  </si>
  <si>
    <t>A senior official or officer may be dismissed when they through improper conduct or outside the service proves unworthy of his position or breaks down the esteem or confidence required for the position.</t>
  </si>
  <si>
    <t xml:space="preserve">The Hiring respective authority </t>
  </si>
  <si>
    <t>Article 17 Civil Service Act (no.3 of 1983 last amended 2015)</t>
  </si>
  <si>
    <t>President and Vice-Presidents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</si>
  <si>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Art. 2. The Act also lays down restrictions on doing business business by: 1) employees of government offices, including service corps members Civil, holding managerial positions: a) the Director-General, Head of Department (equivalent unit) and his deputy and the head of department (equivalent unit) – in offices supreme and central state bodies, b) The Director General of the office of the provincial, director of the department (Equivalent unit) and his deputy and chief accountant, the head of the district and its zastępcy1) and the main accountant - in the offices of local organs of government administration overall, c) the head office and his deputy - in the offices of local organsspecial government administration; 2) employees of government offices, including service corps members Civil, holding positions equivalent in terms of salary from the positions mentioned in point 1; 2a) other than those referred to in paragraphs 1 and 2 of the civil service corps members employed in the office of the minister responsible for matters public finance; 3) The Director General of the Supreme Chamber of Control and the employees Supreme Chamber of Control supervising or performing control; 3a) President and Vice-Presidents and senior advisers and advisers Attorney General The Treasury; 3b) Chairman and Deputy Chairman of the Supervisory Committee Financial; 4) employees of regional accounting chambers holding posts: President, member of the college, head of department and officer control; 5) local government employees dealing appeal boards positions: chairman, his deputy and a staff member college; 6) The heads of municipalities (mayors), the deputy village mayors (mayors, mayors), treasurers of municipalities, secretaries of municipalities, heads organizational units of the municipality, members of management and members of the managing municipal legal persons and other persons issuing Administrative decisions on behalf of the mayor (mayor, city president); 6a) members of the boards of counties, districts treasurers, secretaries counties, heads of organizational units of the county, managers and members of the county governing bodies and other legal persons the person issuing administrative decisions on behalf of the local authorities; 6b) board members provinces, provinces treasurers, secretaries provinces, heads of provincial local government units organizational, managerial and members of management provincial legal persons and other persons issuing decisions Administration on behalf of the province marshal; 7) The state-owned bank employees holding positions: President, vice-president, board member and treasurer; 8) The state-owned enterprise employees holding positions: company director, his deputy and chief accountant; 9) employees one-person companies of the Treasury and the companies in which the share of the Treasury exceeds 50% of the share capital or 50% of the action, holding positions: president, vice president and member of the board; 10) The state agency employees holding positions: President, vice president, director of the team, the director of the territorial branch and his deputy - Or equivalent position; 11) other persons performing public functions, if a particular law so provides.</t>
  </si>
  <si>
    <t>The President of the Republic shall hold Noother offices nor discharge any public functions, with the exception of those that are associated with duties of his office.</t>
  </si>
  <si>
    <t>Article 132 of the Constitution (1997, last amended 2009)</t>
  </si>
  <si>
    <t>The President of the Republic for violation of the Constitution or statute, or for commission of an offense may be held accountable before the Tribunal of State. Placing President of the Republic may be indicted by resolution of the National Assembly, passed by a majority of at least 2/3 of the votes of the statutory number of members of the National Assembly at the request of at least 140 members of the National Assembly.</t>
  </si>
  <si>
    <t>Article 145 of the Constitution (1997, last amended 2009)</t>
  </si>
  <si>
    <t>The ministers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</si>
  <si>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Member of the Council of Ministers can not perform any activity inconsistent with his public duties.</t>
  </si>
  <si>
    <t>Article 150 of the Constitution (1997, last amended 2009)</t>
  </si>
  <si>
    <t>Deputies and senators shall not take up additional activities or receive gifts that could undermine the trust of voters in exercising the mandate
Who, in connection with the performance of public functions, accepts a material benefit or a personal or a promise, is punishable</t>
  </si>
  <si>
    <t>The Deputies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</si>
  <si>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Deputies and senators shall not be members of managerial, supervisory or auditing authorities, or commercial representatives of enterprises with the participation of state or municipal legal persons or enterprises in which such persons participate.Deputies and senators shall not have a packet larger than 10% of the stocks or shares in commercial companies with the participation of state or municipal legal persons or enterprises in which such persons participate. Stocks or shares in excess of this packet should be transferred by the deputy or senator before the first session of the Sejm or Senate, and in the event of there being Notransfer, they shall not take part for the period of exercising the mandate and two years after expiry thereof in exercising the rights vested in him (the right to vote, the right to a dividend, the right to division of assets, the preemptive right).</t>
  </si>
  <si>
    <t>The mandate of a deputy is incompatible with the office of the President of the National Polish Bank, President of the Supreme Chamber of Control, the Ombudsman Citizens, the Ombudsman for Children and their deputies, a member of the Policy Monetary, member of the National Council of Radio Broadcasting and Television, ambassador, or with employment in the Chancellery of the Sejm, the Senate Chancellery, Office of the President Republic, or with employment in government administration. This prohibition does not It applies to members of the Council of Ministers and secretaries of state in government administration. 
In the period of exercising their mandate, deputies and senators may not perform work under an employment relationship: in the Chancellery of the Sejm, in the Chancellery of the Senate, in the Chancellery of the President of the Republic of Poland, in the Office of the Constitutional Tribunal, in the Supreme Chamber of Control, in the Office of the Commissioner for Civil Rights Protection, in the Office of the Commissioner for Children’s Rights, in the Office of the National Broadcasting Council, in the National Electoral Office, in the National Labor Inspectorate, in central and local government administration – with the exception of the employment relationship from election – and shall not be allowed to perform work as judge or public prosecutor, administrative employee of a court or public prosecutor’s office, and shall not perform professional military service.</t>
  </si>
  <si>
    <t>Member should be guided by the public interest. It should not take advantage of its functions in order to obtain benefits for themselves and those close to and receive benefits that could affect his activity as a Member. (Principle of selflessness). When making decisions, Members Should disclose the relationship personal interest in taking the decision in which they participate</t>
  </si>
  <si>
    <t>Article 3-4 of the Principles of Deputies' Ethics (1998)</t>
  </si>
  <si>
    <t>The combination of the mandate of deputy or senator and function or employment results in termination of the mandate after one month from the date of entry into force of the Constitution, unless the deputy or senator earlier surrenders function or termination of employment.</t>
  </si>
  <si>
    <t>Article 241(4) of the Constitution (1997, last amended 2009)</t>
  </si>
  <si>
    <t>Rules and Deputies’ Affairs Committee presents to the Presidium a report including a non-binding opinion on the case and possibly a draft resolution to reproach, admonish or reprimand the deputy concerned, or a request to discontinue proceedings in respect of the charges. The Commission, after examining the case and the finding of infringement by a Member of the "Principles of Deputies' Ethics", may by resolution, reproach, admonish or reprimand the deputy
parliamentarians must resign from specified positions or functions in enterprises in which the state or municipal legal persons hold an interest. If they do not resign, the positions or functions are lost by virtue of law after three months from the day of taking the oath.</t>
  </si>
  <si>
    <t>The principle of impartiality is expressed in particular receivables in: 1) avoiding the suspicions of conflict between public and private interests;
2) not to take any work or activities that conflict with official duties</t>
  </si>
  <si>
    <t>Article 18 of the  Guidelines for compliance with the rules of the civil service and on the ethics body civil service (2011)</t>
  </si>
  <si>
    <t>Observing the principle of selflessness, Civil Servants may not accept any form of benefits from the people involved in the run case; does not accept any form of payment for public addresses, if they are related to occupied position; resigns from the additional employment or seizure profit-making, if further execution of additional employment or gainful occupation may have a negative impact on the case.</t>
  </si>
  <si>
    <t>Article 4 of the Guidelines for compliance with the rules of the civil service and on the ethics body civil service (2011)</t>
  </si>
  <si>
    <t>Civil sevants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</si>
  <si>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A civil servant can not make additional employment without the prior consent of the head of which is employed. A civil servant can not perform activities that would result in a conflict with his duties or could cause suspicion of partiality or selfinterest.</t>
  </si>
  <si>
    <t>Civil servants during their positions may not: 1) be members of management boards, supervisory boards or audit committees of companies commercial law; 2) be employed or perform other activities in commercial companies, hich could give rise to suspicion of their bias or selfinterest; 3) be members of management boards, supervisory boards or audit committees cooperative, with the exception of the supervisory boards of housing cooperatives; 4) be members of boards of foundations conducting business activities; 5) hold in commercial companies more than 10% of the shares or shares
representing more than 10% of share capital in each of these
companies; 6) conduct business on their own account or jointly with others people, as well as manage those activities or be a representative or attorney in conducting such activities; does not apply to business productive in agriculture in terms of plant and animal production, in the form and range family farm.</t>
  </si>
  <si>
    <t>State officials appointed responsibility ordinal or disciplinary action for misconduct of the employee. Disciplinary penalties are: 1) reprimand; 2) reprimand with warning; 3) reprimand with the deprivation of opportunities for promotion for a period of up to two years to a higher salary or a higher position; 4) transfer to a lower position; 5) dismissal from work in the office.</t>
  </si>
  <si>
    <t>Disciplianry Commission is in charge of conducting the investigation, submission of applications for disciplinary action if the results investigation is warranted, participation in hearings as a party.</t>
  </si>
  <si>
    <t>Anyone holding a public function should ask for dispensation from a decision or act in which they have a conflict of interest.</t>
  </si>
  <si>
    <t>The Supreme Court of Justice is responsible for making judgements on any infringements on behalf of the President; it may only take up a procedure if initiated by Parliament.</t>
  </si>
  <si>
    <t>Art. 130 Constitution (1976, last amended 2005)</t>
  </si>
  <si>
    <t>Nomember of the Government shall be detained, arrested or imprisoned without the authorisation of the Assembly of the Republic, save for a serious crime punishable by imprisonment for a maximum term of more than three years and in flagrante delicto</t>
  </si>
  <si>
    <t>Art. 196 Constitution (1976, last amended 2005)</t>
  </si>
  <si>
    <t>MPs may not exercise trade activity if they own 10% of the share of the company.</t>
  </si>
  <si>
    <t>Art. 21 Statute for Deputies (1993, last amended 2009)</t>
  </si>
  <si>
    <t>MPs may not be members of public companies or companies largely held by the state.</t>
  </si>
  <si>
    <t>Art. 20 Statute for Deputies (1993, last amended 2009)</t>
  </si>
  <si>
    <t xml:space="preserve">MPs may not enter into a contract with the state or any institutions of public law. </t>
  </si>
  <si>
    <t>The law details that the potential for conflicts of interest is high when an MP or family member is part of an advisory board or governing body, but this is not forbidden.</t>
  </si>
  <si>
    <t>Art. 27 Statute for Deputies (1993, last amended 2009)</t>
  </si>
  <si>
    <t>MPs may not be pulblic employees.</t>
  </si>
  <si>
    <t xml:space="preserve">If MPs see a conflict of interest in a decision, they must voice this conflict before voting or speaking on the matter, but are not restricted from doing so. </t>
  </si>
  <si>
    <t xml:space="preserve">Exercising functions which have been declared incompatible leads to the MP returning the renumeration he has received since the incompatability has existed. </t>
  </si>
  <si>
    <t>Art. 21.8 Statute for Deputies (1993, last amended 2009)</t>
  </si>
  <si>
    <t>Exercising functions which have been declared incompatible leads to a loss of mandate.</t>
  </si>
  <si>
    <t xml:space="preserve">MPs may only receive prison sentences when authorised by parliament. </t>
  </si>
  <si>
    <t>Art. 11 Statute for Deputies (1993, last amended 2009)</t>
  </si>
  <si>
    <t>The Ethics Committee of the Assembly of Deputies is responsible for giving advice of incompatabillities.
A parliamentary committee on the Statute for Deputies supervises whether any conflicts of interests have remained undeclared, gives advice to deputies, and gives opinions in the case of infringements.</t>
  </si>
  <si>
    <t>Art. 20 Statute for Deputies (1993, last amended 2009)
Art. 27a Statute for Deputies (1993, last amended 2009)</t>
  </si>
  <si>
    <t xml:space="preserve">Public officials who act despite an existing conflict of interest must repay any damage that has resulted from their decision. </t>
  </si>
  <si>
    <t>Each administrative body has a president and secretary, who are responsible for supervising that laws are kept to.</t>
  </si>
  <si>
    <t xml:space="preserve">The law foresees punishment of people offering gifts, which can be avoided if one denounces the official who has accepted the gift. Nolaw forbids gift-taking, but gifts have to be declared. </t>
  </si>
  <si>
    <t>Art. 6 Anti-Corruption Law (2000)</t>
  </si>
  <si>
    <t>The National Integrity Agency decides whether an incompatability exists.</t>
  </si>
  <si>
    <t>Art. 1(3), Art 10e Law 176 Integrity in Public Office (2010)</t>
  </si>
  <si>
    <t xml:space="preserve">Members of the government may not be President, Vicepresident, Manager, Administrator. Board member or censor of a private company or self-employed. </t>
  </si>
  <si>
    <t xml:space="preserve">Members of the government  may not be President, Vicepresident, Manager, Administrator. Board member or censor of a private company. </t>
  </si>
  <si>
    <t xml:space="preserve">Members of the government may not be President, Vicepresident, Manager, Administrator. Board member or censor of a private company. </t>
  </si>
  <si>
    <t>Members of the government may not issue or sign a legal document, or participate in decision-making if the decision can bring material benefit to him or relatives.</t>
  </si>
  <si>
    <t>Participating in decision-making that affects private interests leads to the decision becoming void.</t>
  </si>
  <si>
    <t>The Control Authority and President verify if decision-making violates conflict of interest violations. The National Investigation agency takes up investigation and procedures in case of conflicts of interests</t>
  </si>
  <si>
    <t xml:space="preserve">Members of Parliament may not be President, Vicepresident, Manager, Administrator. Board member or censor of a private company, or self-employed. </t>
  </si>
  <si>
    <t xml:space="preserve">Members of Parliament may not be President, Vicepresident, Manager, Administrator. Board member or censor of a private company. </t>
  </si>
  <si>
    <t>Members of Parliament cannot hold another public position aside from that of government member.</t>
  </si>
  <si>
    <t>The Control Authority and President verify if decision-making violates conflict of interest violations.</t>
  </si>
  <si>
    <t xml:space="preserve">Prefects or sub-prefects may not be representatives of a trading organization, President, Vice-President, Manager, Director, Administrator,  Board Member or adutior of private companies or public institutions. </t>
  </si>
  <si>
    <t>Civil servants who conducted activities related to the monitoring or control of a company cannot operate there for 3 years after concluding civil service.</t>
  </si>
  <si>
    <t xml:space="preserve">Implied by incompatabilities with being either a Member of Parliament or a Minister and a civil servant; in addition prefects and sub-prefects may not hold local policy-executing positions. Aside from these limitations public officials are explicitly allowed to hold political positions. </t>
  </si>
  <si>
    <t>State secretaries, sub-secretaries, prefects or sub-prefects may not issue or sign a legal document, or participate in decision-making if the decision can bring material benefit to him or relatives.</t>
  </si>
  <si>
    <t>Hierarchical relationships are not allowed if the officials are spouses or first degree relatives.</t>
  </si>
  <si>
    <t>The head of the unit is repsonsible for oversight of incompatabilities.</t>
  </si>
  <si>
    <t>An official shall discharge the duties of public office in a manner that shall not subordinate the public interest to private interests. An official shall observe the regulations concerning his rights and duties and shall secure and foster and maintain the trust of citizens concerning his conscientious and responsible discharge of public office. An official shall  avoid creating of relations of dependency towards persons that may influence his impartiality in discharge of public office and if such relation cannot be avoided or already exists he shall undertake everything that is necessary to protect the public interest. An official must not use public office to acquire any benefit or advantage for himself or any associated person.</t>
  </si>
  <si>
    <t>An official may not accept gifts in connection with discharge of a public office, except for protocol or other appropriate gifts, however, even in such cases the gift may not be in money or securities. An official is required to hand over the protocol gift to the body competent to manage property in public ownership, unless the value of the gift does not exceed 5% of the value of the average net salary in the Republic of Serbia. An official may not retain an appropriate gift whose value exceeds 5% of the average monthly net salary in the Republic of Serbia and/or appropriate gifts received during a calendar year whose aggregate value exceeds one average net salary in the Republic of Serbia.</t>
  </si>
  <si>
    <t>The President of the Republic may not perform another public function or professional duty.</t>
  </si>
  <si>
    <t>Article 115 of the Constitution (2006)</t>
  </si>
  <si>
    <t xml:space="preserve">During the period of two years after termination of the public office, the official whose office has ceased may not take employment or establish business cooperation with a legal entity, entrepreneur or international organisation engaged in activity relating to the office the official held, except under approval of the Agency. </t>
  </si>
  <si>
    <t>An official must not use public office to acquire any benefit or advantage for himself or any associated person.</t>
  </si>
  <si>
    <t>An official shall be fined from 50,000 to 150,000 RSD for the following offences: accepting of another public office, using public resources in the promotion of political parties, performing of an additional job or activity contrary to the Law, holding a function or management rights in a commercial company, belonging to the body of an association without the approval of the Agency, unauthorized accepting of a reward or gift, or influencing an associated person to receive a gift.</t>
  </si>
  <si>
    <t>Measures that may be pronounced against an official due to a violation of this Act are caution and public announcement of recommendation for dismissal</t>
  </si>
  <si>
    <t xml:space="preserve">An official may not perform other jobs or engagements during his tenure in public office that require full-time working hours or full-time employment. As an exception, an official may engage in research, educational, cultural, humanitarian and sports activities without Agency approval if by doing so he does not compromise efficient and impartial discharge and dignity of public office. An official is required to report incomes from these activities to the Agency
During tenure of public office an official whose public office requires full time work or permanent engagement may not establish a commercial company or public service, nor commence engagement in private occupation, in terms of the law governing entrepreneurship
an official shall transfer his managing rights in any commercial company to a legal entity or natural person who is not an associated person, which rights shall be discharged by such legal entity or natural person on behalf of the official until termination of his term in office </t>
  </si>
  <si>
    <t>A legal entity in which an official owns more than 20% shares or stock that is taking part in privatization, public procurement or other procedure whose outcome is conclusion of contract with an organ of the Republic, territorial autonomy, local government, other budget spending unit and/or other legal entity founded by an organ of the Republic, territorial autonomy or local government or a legal entity wherein more than 20% of the capital is in public ownership is obliged to accordingly notify the Agency within three days from the day of undertaking the first actions in the procedure, as well as on the final outcome of the procedure within three days of learning of its conclusion. The Agency shall keep records of the legal entities.</t>
  </si>
  <si>
    <t>Member of the Government may not be a deputy in the National Assembly, deputy in the Assembly of the autonomous province and representative in the Assembly of the local self-government units, nor may he or she be a member of the executive council of the autonomous province or executive body of the local self-government unit.
An official may hold only one public office unless obligated by law or other regulation to discharge several public functions. As an exception to  paragraph 1 of this Article an official may hold other public office with approval of the Agency. An official elected to public office directly by citizens may, without seeking approval from the Agency, hold other public offices to which he/she is elected directly by citizens, except in cases of incompatibility determined by the Constitution.</t>
  </si>
  <si>
    <t>The Anti-Corruption Agency shall supervise implementation of the Strategy, Action Plan and sectoral action plans. 
The Agency may take part in the preparation and/or prepare corruption-related training programmes in state bodies and organizations, territorial autonomy and local government bodies, public services and other legal entities.
The Agency shall keep the following records: Registry of public officials; Registry of Property; list of legal entities in which an official owns a share or stock in excess of 20%; catalogue of gifts; annual financial statements of political parties.</t>
  </si>
  <si>
    <t>The procedure to establish whether there is a violation of this Act and order measures pursuant to this Act shall be initiated by the Anti-Corruption Agency</t>
  </si>
  <si>
    <t>Deputy may not be a deputy in the Assembly of the autonomous province, nor an official in bodies of executive government and judiciary, nor may he or she perform other functions, affairs and duties, which represent a conflict of interest, according to the Law.
An official may hold only one public office unless obligated by law or other regulation to discharge several public functions. As an exception to  paragraph 1 of this Article an official may hold other public office with approval of the Agency. An official elected to public office directly by citizens may, without seeking approval from the Agency, hold other public offices to which he/she is elected directly by citizens, except in cases of incompatibility determined by the Constitution.</t>
  </si>
  <si>
    <t>An official shall discharge the duties of public office in a manner that shall not subordinate the public interest to private interests. An official shall observe the regulations concerning his rights and duties and shall secure and foster and maintain the trust of citizens concerning his conscientious and responsible discharge of public office. An official shall  avoid creating of relations of dependency towards persons that may influence his impartiality in discharge of public office and if such relation cannot be avoided or already exists he shall undertake everything that is necessary to protect the public interest. An official must not use public office to acquire any benefit or advantage for himself or any associated person.
In carrying out his/her duty, a civil servant must not accept a gift, or any other favour or other benefit for him-/herself or other persons, except a protocol or appropriate gift of small value subject to the legislation regulating the prevention of conflict of interest in discharge of public office.</t>
  </si>
  <si>
    <t>An official may not accept gifts in connection with discharge of a public office, except for protocol or other appropriate gifts, however, even in such cases the gift may not be in money or securities. An official is required to hand over the protocol gift to the body competent to manage property in public ownership, unless the value of the gift does not exceed 5% of the value of the average net salary in the Republic of Serbia. An official may not retain an appropriate gift whose value exceeds 5% of the average monthly net salary in the Republic of Serbia and/or appropriate gifts received during a calendar year whose aggregate value exceeds one average net salary in the Republic of Serbia.
A civil servant shall not accept gifts in connection with the performance of their duties, except protocol or other appropriate gifts of small value, or any service or other benefit for himself or other persons.</t>
  </si>
  <si>
    <t>An official may not perform other jobs or engagements during his tenure in public office that require full-time working hours or full-time employment. As an exception, an official may engage in research, educational, cultural, humanitarian and sports activities without Agency approval if by doing so he does not compromise efficient and impartial discharge and dignity of public office. An official is required to report incomes from these activities to the Agency
During tenure of public office an official whose public office requires full time work or permanent engagement may not establish a commercial company or public service, nor commence engagement in private occupation, in terms of the law governing entrepreneurship
A civil servant shall not establish a company, public service, or engage in entrepreneurship.
On the transfer of management rights in a commercial entity to another person, the regulations governing the prevention of conflicts of interest in exercising public functions.
A civil servant shall not be a director, deputy or assistant director of a legal person, a member of the management board, supervisory board or another governing body of the legal entity can be only if it is appointed by the Government or other state authority.
During tenure of public office an official whose public office requires full time work or permanent engagement may not establish a commercial company or public service, nor commence engagement in private occupation, in terms of the law governing entrepreneurship.</t>
  </si>
  <si>
    <t>An official may hold only one public office unless obligated by law or other regulation to discharge several public functions. As an exception to  paragraph 1 of this Article an official may hold other public office with approval of the Agency. An official elected to public office directly by citizens may, without seeking approval from the Agency, hold other public offices to which he/she is elected directly by citizens, except in cases of incompatibility determined by the Constitution.</t>
  </si>
  <si>
    <t>For serious violations of duties from employment (acceptance of gifts in connection with the performance of tasks by the provisions of this Law, receive services or benefits for themselves or another person or use of labor in the state authority to influence the exercise of their rights or the rights of persons associated with the civil servant) may be imposed:
1) a fine of 20% to 30% of salary for full-time, paid for the month in which the fine imposed for up to six months; 2) determine the next lower salary grade; 3) prohibition of promotion of four years; 4) transfer to the workplace in the next lower rank while retaining the salary grade whose ordinal number of the same ordinal number of salary grade in which there is the position from which he was transferred; 5) termination of employment. Fines are always executed administratively.</t>
  </si>
  <si>
    <t>Article 110 of the Law on Public Servants (2005, amended in 2014)</t>
  </si>
  <si>
    <t>Measures that may be pronounced against an official due to a violation of this Act are caution and public announcement of recommendation for dismissal.
For serious violations of duties from employment (acceptance of gifts in connection with the performance of tasks by the provisions of this Law, receive services or benefits for themselves or another person or use of labor in the state authority to influence the exercise of their rights or the rights of persons associated with the civil servant) may be imposed:
1) a fine of 20% to 30% of salary for full-time, paid for the month in which the fine imposed for up to six months; 2) determine the next lower salary grade; 3) prohibition of promotion of four years; 4) transfer to the workplace in the next lower rank while retaining the salary grade whose ordinal number of the same ordinal number of salary grade in which there is the position from which he was transferred; 5) termination of employment. Fines are always executed administratively.</t>
  </si>
  <si>
    <t>A public official shall seek and protect public interest by the performance of his office. A public official may not prefer personal interest over public interest in the performance of his office.</t>
  </si>
  <si>
    <t>Article 4 of the Constitutional Act No. 357 on the Protection of Public Interest in the Performance of Offices by Public Officials, 2004, amended 2005</t>
  </si>
  <si>
    <t>The president may not solicit presents, accept presents, induce other persons to give him presents or receive other advantages related to the performance of his office; this shall not apply to presents customarily given in the performance of a public office or to presents given under statutory provisions</t>
  </si>
  <si>
    <t>The president must not perform any other paid function, profession, or entrepreneurial activity and must not be a member of the body of a juridical person engaged in entrepreneurial activity.
A Public official may not be the statutory body or a member of the statutory body, a member of a steering, control or supervisory body of a legal person, which was established for the conduct of business activity, with the exception of a general meeting and members’ meeting. Public officials may not conduct business; this shall not apply to the conduct of a profession which may only be performed by a natural person under conditions stipulated by law.</t>
  </si>
  <si>
    <t xml:space="preserve">The president must not perform any other paid function, profession, or entrepreneurial activity and must not be a member of the body of a juridical person engaged in entrepreneurial activity. The President shall not mediate any business with government entities or engage in any other gainful activity in general. </t>
  </si>
  <si>
    <t>Any public official who, at any time within the period of two years before the end of performance of public office, approves the granting of state aid to natural persons or legal persons, or grants or approves another subsidy or benefit to natural persons or legal persons, or releases natural persons or legal persons from obligations arising from generally binding regulations or individual legal acts, may not, in the period of one year of the end of performance of the public office:
a) take up employment or enter into a similar industrial relation with such persons and receive a wage that is more than ten times higher than the minimum wage;
b) be a member of the management, controlling or supervisory board of these persons;
c) be a partner, member or shareholder of these persons;
d) conclude a procuration agreement, mandate agreement, commission contract, brokerage contract, commercial representation contract, silent partnership agreement or a donation agreement with these persons;
e) conclude an agreement authorising him to act on behalf of these persons.</t>
  </si>
  <si>
    <t>Article 8 of the Constitutional Act No. 357 on the Protection of Public Interest in the Performance of Offices by Public Officials, 2004, amended 2005</t>
  </si>
  <si>
    <t>A deputy of the National Council of the Slovak Republic, member of the Government of the Slovak Republic, judge, prosecutor, member of the armed forces of another armed corps, or member of the Supreme Control Office of the Slovak Republic be elected president, should leave his previous function from the day of his election to the Presidential role.</t>
  </si>
  <si>
    <t>The president may not mediate for himself, his close relatives, for other natural persons or legal persons – unless such mediation is entailed in the discharge of his official duties – business contacts with the following entities: the state, municipality, higher territorial unit, state company, state fund, National Property Fund of the Slovak Republic or other legal person established by the state, budget organization or contribution funded organization established by municipality, budget organization or contribution funded organization established by higher territorial unit; or other legal persons with capital participation of the state, the National Property Fund of the Slovak Republic, a municipality or a higher territorial unit.</t>
  </si>
  <si>
    <t xml:space="preserve">The President faces fines from six to twelve months of wages for not complying with restriction on conflict of interest pursuant to this Act. </t>
  </si>
  <si>
    <t xml:space="preserve">Article 9 of the Constitutional Act No. 357 on the Protection of Public Interest in the Performance of Offices by Public Officials, 2004, amended 2005 </t>
  </si>
  <si>
    <t>The President faces loss of mandate if it is decided with finality in the previous proceedings held against the President, that he/she has failed to meet or breached an obligation or restriction laid down by this Constitutional Act or the law, or stated incomplete or incorrect data in the declaration of conflict of interest.</t>
  </si>
  <si>
    <t>Article 9 of the Constitutional Act No. 357 on the Protection of Public Interest in the Performance of Offices by Public Officials, 2004, amended 2005</t>
  </si>
  <si>
    <t>A public official who, in connection with the procurement of a thing of general interest directly or through an intermediary, for himself or for
another person, receives, requests or promise of a bribe, shall be punished by imprisonment for a term of five to twelve years</t>
  </si>
  <si>
    <t>Article 329(2) of the Criminal Code (2005)</t>
  </si>
  <si>
    <t>Proceedings regarding a petition in a matter concerning protection of public interest and prevention of conflict of interest shall be conducted by the Committee of the National Council of the Slovak Republic.</t>
  </si>
  <si>
    <t>The execution of the post of a Government member is incompatible with the execution of a mandate of a Member of Parliament, execution of a post in any other public authority body, an employment in a state body, any contract of employment, or similar employment relation, entrepreneurial activity, membership in a management or control body of a legal person engaged in an entrepreneurial activity or another economic or gainful activity, with the exception of the administration of their own property and scientific, teaching, literary, and artistic activity.
A Public official may not be the statutory body or a member of the statutory body, a member of a steering, control or supervisory body of a legal person, which was established for the conduct of business activity, with the exception of a general meeting and members’ meeting. Public officials may not conduct business; this shall not apply to the conduct of a profession which may only be performed by a natural person under conditions stipulated by law.</t>
  </si>
  <si>
    <t>Article 109(2) of the Constitution (1992, amended in 2004)
Article 5(2) of the Constitutional Act No. 357 on the Protection of Public Interest in the Performance of Offices by Public Officials, 2004, amended 2005</t>
  </si>
  <si>
    <t>The execution of the post of a Government member is incompatible with the execution of a mandate of a Member of Parliament, execution of a post in any other public authority body, an employment in a state body, any contract of employment, or similar employment relation, entrepreneurial activity, membership in a management or control body of a legal person engaged in an entrepreneurial activity or another economic or gainful activity, with the exception of the administration of their own property and scientific, teaching, literary, and artistic activity.</t>
  </si>
  <si>
    <t>Article 109(2) of the Constitution (1992, amended in 2004)</t>
  </si>
  <si>
    <t>Ministers face fines from six to twelve months of wages for not complying with restriction on conflict of interest pursuant to this Act.</t>
  </si>
  <si>
    <t>A Minister faces loss of mandate if it is decided with finality in the previous proceedings held against the Minister, that he/she has failed to meet or breached an obligation or restriction laid down by this Constitutional Act or the law, or stated incomplete or incorrect data in the declaration on conflict of interest.</t>
  </si>
  <si>
    <t>A Public official may not be the statutory body or a member of the statutory body, a member of a steering, control or supervisory body of a legal person, which was established for the conduct of business activity, with the exception of a general meeting and members’ meeting. Public officials may not conduct business; this shall not apply to the conduct of a profession which may only be performed by a natural person under conditions stipulated by law.</t>
  </si>
  <si>
    <t>Article 5(2) of the Constitutional Act No. 357 on the Protection of Public Interest in the Performance of Offices by Public Officials, 2004, amended 2005</t>
  </si>
  <si>
    <t>The post of a Member of Parliament is incompatible with the post of judge, prosecutor, public defender of rights, member of the Armed Forces, member of Armed Corps and member of the European Parliament.</t>
  </si>
  <si>
    <t>Article 77(1) of the Constitution (1992, amended in 2004)</t>
  </si>
  <si>
    <t>Members of the Parliament face fines from six to twelve months of wages for not complying with restriction on conflict of interest pursuant to this Act.</t>
  </si>
  <si>
    <t>A Member of the Parliament faces loss of mandate if it is decided with finality in the previous proceedings held against the MP, that he/she has failed to meet or breached an obligation or restriction laid down by this Constitutional Act or the law, or stated incomplete or incorrect data in the declaration on conflict of interest.</t>
  </si>
  <si>
    <t>Civil Servants</t>
  </si>
  <si>
    <t>Civil Service shall always act in the public interest and shall be obliged to refrain from any action that could result in the conflict of public interest with private interests of Civil Service, their significant others or other natural persons and legal entities. They shall have the obligation of informing their superior of any potential conflict of interest immediately.</t>
  </si>
  <si>
    <t>Article 3 of the Code of Ethics for Civil Service (2002)</t>
  </si>
  <si>
    <t>Civil Service shall not require or accept gifts and any other benefits that could have any influence on their decision-making and professional approach to the matter or which could be considered a reward for work that is their duty. This shall not apply to awards given to the civil servant by the service office for merits and on extraordinary occasions.</t>
  </si>
  <si>
    <t>A civil servant may not continue doing business, engaging in any gainful activity, being a member of the management, control or supervisory
bodies corporate.</t>
  </si>
  <si>
    <t xml:space="preserve">Civil Service shall not  perform another entrepreneurial activities or any other profitable activities that are identical or similar to their duties of civil service, and they must not be members of steering, controlling and supervisory bodies of legal persons. </t>
  </si>
  <si>
    <t>Civil Service may not be employed in the civil service related to direct subordination of or controllability over close relatives.
Civil Service are not allowed to favorite their close relatives in exercising the civil service duties. 
Civil Service shall not improperly use benefits of they position for themselves, their significant others or other natural persons and legal entities.</t>
  </si>
  <si>
    <t xml:space="preserve">Public servants face fines from six to twelve months of wages for not complying with restriction on conflict of interest pursuant to this Act.  </t>
  </si>
  <si>
    <t>A public servant faces loss of mandate if it is decided with finality in the previous proceedings held against the public servant, that he/she has failed to meet or breached an obligation or restriction laid down by this Constitutional Act or the law, or stated incomplete or incorrect data in the declaration on conflict of interest.
A civil servant faces loss of employment in cases of significant violation of his/her duties or in case of violation of his/her duties repeatedly</t>
  </si>
  <si>
    <t>Proceedings regarding a petition in a matter concerning protection of public interest and prevention of conflict of interest shall be conducted by the Committee of the National Council of the Slovak Republic.
The Civil Service Office is empowered for proceedings in the matters concerning conflict of interest issues and declarations of assets</t>
  </si>
  <si>
    <t xml:space="preserve">An official person shall pay attention to any actual or possible conflict of interest and shall make every effort to avoid it.  An official person may not use his office or post to advance his personal interests or the personal interests of another person </t>
  </si>
  <si>
    <t>Article 37 of the Integrity and Prevention of Corruption Act (2010, amended in 2011)</t>
  </si>
  <si>
    <t xml:space="preserve">An official may not accept gifts or other benefits in connection with the discharge of the duties of the office, the exceptions being protocol gifts and occasional gifts which are small in value. Protocol gifts are gifts given to officials by representatives of other State bodies, other countries and international organisations and institutions on the occasions of visits, guest appearances and other occasions. Occasional gifts of small value are gifts given on special occasions that do not exceed EUR 75 in value, and a total value that does not exceed EUR 150 during a particular year when they are received from the same person. In Nocircumstances may money, securities or precious metals be accepted as a gift of small value. An official may not accept gifts that have affected or might affect the objective and impartial discharge of the duties of his office, irrespective of their value. </t>
  </si>
  <si>
    <t>Article 30 of the Integrity and Prevention of Corruption Act (2010, amended in 2011)</t>
  </si>
  <si>
    <t>The office of President of the Republic is incompatible with any other public office or occupation.
A professional official holding a public office may not be engaged in any professional or other activity aimed at generating income or proceeds.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</si>
  <si>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Article 105 of the Constitution (2000, amended in 2006)
Article 26-27 of the Integrity and Prevention of Corruption Act (2010, amended in 2011)</t>
  </si>
  <si>
    <t xml:space="preserve">A public sector body or organisation which is committed to conducting a public procurement procedure in accordance with the regulations on public procurement or which carries out the procedure for granting concessions or other forms of public--‐ private partnership, may not order goods, services or construction works, enter into public--‐private partnerships or grant special and exclusive rights to entities in which the official who holds office in the body or organisation concerned or in cases where the official's family member has the following role: – participating as a manager, management member or legal representative; or – has more than a 5% level of participation in the founders' rights, management or capital, either by direct participation or through the participation of other legal persons..  </t>
  </si>
  <si>
    <t>Article 35 of the Integrity and Prevention of Corruption Act (2010, amended in 2011)</t>
  </si>
  <si>
    <t xml:space="preserve">An official may not act as a representative of a business entity that has established or is about to establish business contacts with the body in which the official held office until two years have elapsed from the termination of his office. The body in which the official held office may not do business with the entity in which the former official has a 5% participation in the founders' rights, management or capital, either by direct participation or through the participation of other legal persons until one year has elapsed from the termination of the office. </t>
  </si>
  <si>
    <t>Article 36 of the Integrity and Prevention of Corruption Act (2010, amended in 2011)</t>
  </si>
  <si>
    <t>The office of President of the Republic is incompatible with any other public office or occupation.
A professional official holding a public office may not be engaged in any professional or other activity aimed at generating income or proceeds.</t>
  </si>
  <si>
    <t xml:space="preserve">Unless otherwise provided by another Act, an official person who, upon taking up a post or office or during the performance of the du1es of the post or office, finds that a conflict of interest has arisen or might arise must immediately inform his superior in wri1ng, and if he has Nosuperior, the Commission. In so doing, the official person shall immediately cease to perform any work with regard to the matter in which the conflict of interest has arisen, unless the delay would pose a risk. </t>
  </si>
  <si>
    <t>Article 38 of the Integrity and Prevention of Corruption Act (2010, amended in 2011)</t>
  </si>
  <si>
    <t xml:space="preserve">A fine of between EUR 400 and EUR 1 200 shall be imposed  </t>
  </si>
  <si>
    <t>Article 77 of the Integrity and Prevention of Corruption Act (2010, amended in 2011)</t>
  </si>
  <si>
    <t xml:space="preserve">If the Commission establishes that the official continues to perform the activity, hold a membership, or hold an office after the time limit set by the Commission has expired, it shall inform the relevant authority competent to propose or commence a procedure for the removal of the official from office. </t>
  </si>
  <si>
    <t>Article 29 of the Integrity and Prevention of Corruption Act (2010, amended in 2011)</t>
  </si>
  <si>
    <t>The Commission shall provide training. The Commission shall store the data, information and documentation obtained pursuant to this Act for a period of ten years.</t>
  </si>
  <si>
    <t>Article 76 of the Integrity and Prevention of Corruption Act (2010, amended in 2011)</t>
  </si>
  <si>
    <t>The Commission for the Prevention of Corruption may initate proceedings relating to the violation of the rules on conflicts of interest</t>
  </si>
  <si>
    <t>Article 13 of the Integrity and Prevention of Corruption Act (2010, amended in 2011)</t>
  </si>
  <si>
    <t>A professional official holding a public office may not be engaged in any professional or other activity aimed at generating income or proceeds.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</si>
  <si>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Article 26-27 of the Integrity and Prevention of Corruption Act (2010, amended in 2011)</t>
  </si>
  <si>
    <t>The Prime Minister and the Ministers may not simultaneously hold office in State bodies, courts, local authorities or other public office nor carry out other activities which, pursuant to the law, are not compatible with the office of a member of the Government.
A professional official holding a public office may not be engaged in any professional or other activity aimed at generating income or proceeds.</t>
  </si>
  <si>
    <t>Article 10 of the Government Act (1993)
Article 26 of the Integrity and Prevention of Corruption Act (2010, amended in 2011)</t>
  </si>
  <si>
    <t>The law shall establish who may not be elected a deputy, and the incompatibility of the office of deputy with other offices and activities.
A professional official holding a public office may not be engaged in any professional or other activity aimed at generating income or proceeds.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</si>
  <si>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The law shall establish who may not be elected a deputy, and the incompatibility of the office of deputy with other offices and activities.
A professional official holding a public office may not be engaged in any professional or other activity aimed at generating income or proceeds.
A deputy may not be a member of the Supervisory Board of the company.
A professional official may not be a member of a company, economic interest grouping, cooperative, public institute, public fund, public agency, or other entity governed by public or private law, or engaged in management, supervision or representation activities in these entities, the exceptions being societies, institutions and political parties.</t>
  </si>
  <si>
    <t>A deputy may not be simultaneously a member of the National Council nor perform other functions or work in state bodies. A deputy may not be a professional to perform the functions of local government bodies.
The law shall establish who may not be elected a deputy, and the incompatibility of the office of deputy with other offices and activities.
A professional official holding a public office may not be engaged in any professional or other activity aimed at generating income or proceeds.</t>
  </si>
  <si>
    <t>Officials may not perform other activities:
1. if the activity violates the prohibition of competition or the competition clause pursuant to the law governing employment;
2. if the performance of activity might affect the impartiality of the performance of work;
3. if the performance of activity might result in the abuse of data accessible at the performance of the tasks at work, that are not accessible to the public;
4. if the performance of activity is harmful to the reputation of the body.</t>
  </si>
  <si>
    <t xml:space="preserve">Article 100 of the Civil Servants Act (2002) </t>
  </si>
  <si>
    <t>Members of government must perform their activity with full respect for the rules on incompatibility and conflicts of interest.</t>
  </si>
  <si>
    <t>Art. 26.2 Law 19/2013 on Transparency, access to information and good governance, 2013</t>
  </si>
  <si>
    <t>Members of government may not accept gifts that exceed functions of social politeness.</t>
  </si>
  <si>
    <t>Members of the Government may not perform representative functionsnor engage in any professional or commercial activity whatsoever</t>
  </si>
  <si>
    <t>Art. 98 Constitution (1978, last amended 2011)</t>
  </si>
  <si>
    <t>The Board of Transparency and Good Governance makes recommendations and offers training on maintaining the principles of the transparency and good governance laws. </t>
  </si>
  <si>
    <t>Art. 38 Law 19/2013 on Transparency, access to information and good governance, 2013</t>
  </si>
  <si>
    <t>MPs may not be Chairmen, directors, or managers of public or private companies.</t>
  </si>
  <si>
    <t>MPs may not take up managerial activity or advice to a company that receives public grants or is a public contractor.</t>
  </si>
  <si>
    <t xml:space="preserve">MPs may not be board members or have indirect participation in public or private companies. </t>
  </si>
  <si>
    <t xml:space="preserve">Being an MP is incompatible with holding other public office. </t>
  </si>
  <si>
    <t>MPs enjoy immunity.</t>
  </si>
  <si>
    <t>Art. 71 Constitution (1978, last amended 2011)</t>
  </si>
  <si>
    <t>Civil servants are to avoid finanical activities or any kind of transactions that might constitute a conflict of interest.</t>
  </si>
  <si>
    <t>Art. 52.6 Basic Statute on the Civil Service (2007, last amended 2015)</t>
  </si>
  <si>
    <t>Accepting gifts, favors or other services which go beyond courtesy is forbidden.</t>
  </si>
  <si>
    <t>Art. 54.6 Basic Statute on the Civil Service (2007, last amended 2015)</t>
  </si>
  <si>
    <t>Public servants may not follow professional private activity.</t>
  </si>
  <si>
    <t>Public servants may not hold a second activity in the public sector aise from being teachers or fulfilling health functions.</t>
  </si>
  <si>
    <t>Public servants may not be part of the board of directors or governing body of private companies.</t>
  </si>
  <si>
    <t>The Board of Transparency and Good Governance makes recommendations and offers training on maintaining the principles of the transparency and good governance laws. 
Any second employment must be authorized by the Ministry of the Presidency and the comptenten supervising authority.</t>
  </si>
  <si>
    <t>Head of state is monarch. Legal provisions do not apply.</t>
  </si>
  <si>
    <t xml:space="preserve">The Head of State may not at the same time be a minister, hold the office of Speaker or serve as a member of the Riksdag. </t>
  </si>
  <si>
    <t>A minister may not have any other employment. Neither may he or she hold any appointment or engage in any activity which might impair public confidence in him or her.</t>
  </si>
  <si>
    <t>A minister may not have any other employment.</t>
  </si>
  <si>
    <t>The Committee on the Constitution</t>
  </si>
  <si>
    <t>An employee may not have any employment, or any office or engage in any activity that may undermine confidence in his or any other employee's impartiality in the work or that may damage the reputation of the authority.</t>
  </si>
  <si>
    <t>Supplementary Provision 7.5.1 The Riksdag Act (1974, last amended 2014)</t>
  </si>
  <si>
    <t xml:space="preserve">The Employer tracks data for possible conflicts of interest. </t>
  </si>
  <si>
    <t>Article 7 (c) Public Employment Act (1994, last amended 2015)</t>
  </si>
  <si>
    <t>Members of the government may not have additional employment and not have a directing or executing position in a company</t>
  </si>
  <si>
    <t>Art. 60 Law on Government and the Civil Service (1997, last amended 2015)</t>
  </si>
  <si>
    <t>Members of the government may not have additional employment.</t>
  </si>
  <si>
    <t>Members of the government may not have additional employment and not have a directing, executing or advisory position in a company.</t>
  </si>
  <si>
    <t>When speaking in parliament, conflicts of interest must be stated before a debate on a matter where they exist. They are temporarily excluded wherever a private interest could influence decision making.</t>
  </si>
  <si>
    <t>Art. 11, 11a Parliament Law (2001, last amended 2015)</t>
  </si>
  <si>
    <t>Being part of an organisation or private entty that is not part of the state but that carry out public tasks is not allowed for MPs.</t>
  </si>
  <si>
    <t>Art. 14e Parliament Law (2001, last amended 2015)</t>
  </si>
  <si>
    <t>Who holds a political mandate cannot be in a directing position of a company that holds government contracts, but may run for concessions.</t>
  </si>
  <si>
    <t>Art. 2.2 Incompatibility Law (2006, last amended 2010)</t>
  </si>
  <si>
    <t>Conflicts of interest must be stated before a debate on a matter where they exist. They are temporarily excluded wherever a private interest could influence decision making.</t>
  </si>
  <si>
    <t>Art. 11, 11a Parliament Law (2001, last amended 2015)
Art. 11a  Incompatibility Law (2006, last amended 2010)</t>
  </si>
  <si>
    <t xml:space="preserve">Administrative sanctions reach from temporary loss of speaking rights to an explusion for up to 6 months. </t>
  </si>
  <si>
    <t>Art. 13 Parliament Law (2001, last amended 2015)</t>
  </si>
  <si>
    <t>The President gives warning to parliamentarians who have or are close to violating disciplinary rules. The Presidentmay impose fines for smaller disciplinary mistakes, r the responsible parliamentary agency is able to act in the case of significant violations (they are not specified.)</t>
  </si>
  <si>
    <t xml:space="preserve">Civil servants may not accept gifts or be promised to receive gifts; unlawfully accepted gifts must be passed on to the state. </t>
  </si>
  <si>
    <t>Art. 26 Law on Civil Servants (1927, last amended 2001)</t>
  </si>
  <si>
    <t xml:space="preserve">Practicing a trade or running a company is incompatible with being a civil servant. Secondary employment must always be explicity allowed by the Bundesrat. </t>
  </si>
  <si>
    <t>Art. 15 Law on Civil Servants (1927, last amended 2001)</t>
  </si>
  <si>
    <t xml:space="preserve">Secondary employment must always be explicity allowed by the Bundesrat. </t>
  </si>
  <si>
    <t>Civil servants cannot be members of parliament.</t>
  </si>
  <si>
    <t>Art. 14a Law on Civil Servants (1927, last amended 2001)</t>
  </si>
  <si>
    <t>The Bundesrat is responsible for deciding whether incompatibilities based on family relations.</t>
  </si>
  <si>
    <t>Art. 7 Law on Civil Servants (1927, last amended 2001)</t>
  </si>
  <si>
    <t xml:space="preserve">Breaking disciplinary codes can lead to sanctions, with fines of up to 500 francs. </t>
  </si>
  <si>
    <t>Art. 30, 31.2 Law on Civil Servants (1927, last amended 2001)</t>
  </si>
  <si>
    <t xml:space="preserve">Breaking disciplinary codes can lead to disciplinary sanctions, leading from temporary expulsion to exclusion from office. </t>
  </si>
  <si>
    <t xml:space="preserve">The Bundesrat, the agency of the corresponding civil servant, and the civil court are responsible for for hearings and imposing adequate sanctions. </t>
  </si>
  <si>
    <t>Art. 33 Law on Civil Servants (1927, last amended 2001)</t>
  </si>
  <si>
    <t>When they take up office, Ministers should give up any other public appointment they may hold. Where exceptionally it is proposed that such an appointment should be retained, the Minister should seek the advice of their Permanent Secretary and the independent adviser on Ministers’ interests.</t>
  </si>
  <si>
    <t>Ministers should take care to ensure that they do not become associated with non-public organisations whose objectives may in any degree conflict with Government policy and thus give rise to a conflict of interest.</t>
  </si>
  <si>
    <t xml:space="preserve">On leaving office, Ministers will be prohibited from lobbying Government for two years. They must also seek advice from the independent Advisory Committee on Business Appointments about any appointments or employment they wish to take up within two years of leaving office. Former Ministers must abide by the advice of the Committee. </t>
  </si>
  <si>
    <t xml:space="preserve">In order to avoid any conflict of interest, Ministers on taking up office should give up membership or chairmanship of a Select Committee or All Party Parliamentary Group. This is to avoid any risk of criticism that a Minister is seeking to influence the Parliamentary process. Ministers must also avoid being drawn into a situation whereby their membership of a Committee could result in the belief that ministerial support is being given to a particular policy or funding proposal. </t>
  </si>
  <si>
    <t xml:space="preserve">Advisory Committee on Business Appointments provides guidance </t>
  </si>
  <si>
    <t>Civil servants must not misuse their official position or information acquired in the course of their official duties to further their private interests or those of others. Conflicts of interest may arise from financial interests and more broadly from official dealings with, or decisions in respect of, individuals who share a civil servant’s private interests (for example freemasonry, membership of societies, clubs and other organisations, and family). Where a conflict of interest arises, civil servants must declare their interest to senior management so that senior management can determine how best to proceed</t>
  </si>
  <si>
    <t xml:space="preserve">Civil Servants may not accept gifts or hospitality or receive other benefits from anyone which might reasonably be seen to compromise your personal judgement or integrity. </t>
  </si>
  <si>
    <t>Civil servants may freely invest in shareholdings and other securities unless the nature of their work is such as to require constraints on this. Departments and agencies must not, unless the civil servant has fully disclosed the measure of his/her interest in the contract and senior management has given permission, let contracts to:
a. any civil servant in the department or agency;
b. any partnership of which a civil servant in the department or agency is a
member; or c. any company where a civil servant in the department or agency is a director (except as a nominee of the department or agency).
To enforce this rule, departments and agencies must require their staff to report relevant business interests.</t>
  </si>
  <si>
    <t>Departments and agencies must require staff to seek permission before accepting any outside employment which might affect their work either directly or indirectly, and must make appropriate arrangements, which reflect the Business Appointments Rules for Civil Servants at annex A and any local needs, for the handling of such requests.
Departments and agencies must not, unless the civil servant has fully disclosed the measure of his/her interest in the contract and senior management has given permission, let contracts to: any company where a civil servant in the department or agency is a director (except as a nominee of the department or agency). To enforce this rule, departments and agencies must require their staff to report relevant business interests.</t>
  </si>
  <si>
    <t xml:space="preserve">There is a general 2 year waiting period on Civil Servants -including Permanent Secretaries and Senior Civil Servants -taking up paid employment after leaving the civil service, but this waiting period is adjustable and can be applied differently to various positions within the civil service. The application of the waiting period is within the discretion of the Prime Minister acting under the advise of the Advisory Committee on Business Appointments applied on a case by case basis. </t>
  </si>
  <si>
    <t xml:space="preserve">Article 9 The Business Appointment Rules for Civil Servants </t>
  </si>
  <si>
    <t>They must not be involved in taking any decision which could affect the value of their private investments, or the value of those on which they give advice to others; or use information acquired in the course of their work to advance their private financial interests or those of others.</t>
  </si>
  <si>
    <t>Art. 9 Incompatibility Act (1983, last amended 2013)</t>
  </si>
  <si>
    <t>Art. 2 Incompatibility Act (1983, last amended 2013)</t>
  </si>
  <si>
    <t>Art. 6, Incompatibility Act (1983, last amended 2013)</t>
  </si>
  <si>
    <t xml:space="preserve">Public employees may run to become members of the national council, and may request a leave of absence if they are elected. </t>
  </si>
  <si>
    <t>Art. 143.1 Constitution (1994, last amended 2014)</t>
  </si>
  <si>
    <t>Art. 51 Constitution (1994, last amended 2014)</t>
  </si>
  <si>
    <t>Art. 143.2, 143.3 Constitution (1994, last amended 2014)</t>
  </si>
  <si>
    <t xml:space="preserve">Having a private interest includes also financial and non-financial benefit. Benefit include also obtaining or receiving a promise to obtain a job, a position, a gift, a reward.
Members of the National Assembly, acting as such, shall not accept gifts, other than representational ones and with an approximate value of Nomore than one tenth of their basic remunerations for the respective month. Gifts of greater value shall be submitted to the National Assembly and shall be published in the Public Registry of the National Assembly. </t>
  </si>
  <si>
    <t xml:space="preserve">The President and the Vice President shall not engage in any other state, public or economic activity, nor shall they participate in the leadership of any political party. </t>
  </si>
  <si>
    <t>The President and the Vice President shall not engage in any other state, public or economic activity, nor shall they participate in the leadership of any political party. He has to make a declaration on:participation in commercial corporations, in management or supervisory bodies of not-for-profit legal entities or of co-operatives, as well as carrying on business as a sole trader at the date of election or appointment and twelve months prior to the date of election</t>
  </si>
  <si>
    <t>Article  3(1)(d), Law 7 of 2008 on the Incompatibility with the Duties of Certain Officers of Certain Commercial and other related activities, amended 2014</t>
  </si>
  <si>
    <t>Article  3(1)(c), Law 7 of 2008 on the Incompatibility with the Duties of Certain Officers of Certain Commercial and other related activities, amended 2014</t>
  </si>
  <si>
    <t>Article  3(1)(e), Law 7 of 2008 on the Incompatibility with the Duties of Certain Officers of Certain Commercial and other related activities, amended 2014</t>
  </si>
  <si>
    <t>It is forbidden to the state officials included within this law to be a board member, or manager of any private or semi-governmental company which deals with electronic or printed media or communications. Paragraphs (d) and (e) of this subsection established does not apply if the companies or organizations to which reserves established under paragraphs (d) and (e) not trade or maintain financial relationship or interest with the public corporation in which the officer is appointed and services.</t>
  </si>
  <si>
    <t>Article  3(c), Law 7 of 2008 on the Incompatibility with the Duties of Certain Officers of Certain Commercial and other related activities, amended 2014</t>
  </si>
  <si>
    <t>Article 69(1) Civil Servants Law 1/1990, amended 2015</t>
  </si>
  <si>
    <t>Article 65(3)(b) Civil Servants Law 1/1990, amended 2015</t>
  </si>
  <si>
    <t>Article 65(5) Civil Servants Law 1/1990, amended 2015</t>
  </si>
  <si>
    <t>Article 65(3)(a) Civil Servants Law 1/1990, amended 2015</t>
  </si>
  <si>
    <t>Article 60(2) Civil Servants Law 1/1990, amended 2015</t>
  </si>
  <si>
    <t>Article 5, Civil Servants Law 1/1990, amended 2015</t>
  </si>
  <si>
    <t>Article 5, Civil Servants Law 1/1990, amended 2015; 
Article 6, Law for the Prevention of Corruption, Chapter 161, 1996 (as amended by law 97 of 2012)</t>
  </si>
  <si>
    <t xml:space="preserve">Article 25 (f) Constitution of the Czech Republic (1992, last amended 2013) </t>
  </si>
  <si>
    <t>Article 99 of the Consitution (1992, last amended 2015)</t>
  </si>
  <si>
    <t>Article 99 of the Consitution (1992, last amended 2015)
Article 26(1) and 26(3) of the Status of Member of Riigikogu Act (2007)</t>
  </si>
  <si>
    <t>Chapter 40 Section 1 of the Criminal Code (1889, last amended in 2015)</t>
  </si>
  <si>
    <t>An official has no right to apply the authorities gained from public service or its relevant opportunities against the interests of public service or for solution of an issue, which does not fall under the capacity of the public service.</t>
  </si>
  <si>
    <t>An official has Noright to hold any position in an enterprise. An official or family member has no right to own shares in an enterprise that is implemented or overseen by another official.</t>
  </si>
  <si>
    <t>An official or family member has no right to own shares in an enterprise that is implemented or overseen by another official.</t>
  </si>
  <si>
    <t>An official has no right to hold any position in an enterprise. An official or family member has no right to own shares in an enterprise that is implemented or overseen by another official.</t>
  </si>
  <si>
    <t>Art. 55 Basic Law of the Republic of Germany (1949, amended 2014)</t>
  </si>
  <si>
    <t xml:space="preserve"> If the Federal Constitutional Court finds the Federal President guilty of a wilful violation of this Basic Law or of any other federal law, it may declare that he has forfeited his office. After the Federal President has been impeached, the Court may issue an interim order preventing him from exercising his functions.</t>
  </si>
  <si>
    <t>Art. 61 Basic Law of the Republic of Germany (1949, amended 2014)</t>
  </si>
  <si>
    <t>The Bundestag or the Bundesrat may impeach the Federal President before the Federal Constitutional Court for wilful violation of this Basic Law or of any other federal law. The Court conducts hearings and makes a judgement.</t>
  </si>
  <si>
    <t>Art. 5 Act on Federal Ministers (1953, amended 2015)</t>
  </si>
  <si>
    <t>Art. 8 Act on Federal Ministers (1953, amended 2015)</t>
  </si>
  <si>
    <t>Section II, Art. 30(2), Greek Constitution, 1975, amended 2008</t>
  </si>
  <si>
    <t>Articles 235, 236 of the Penal Code, as amended by the Second Article of Law 3666/2008 and Law 3953/2011</t>
  </si>
  <si>
    <t>Article 85 of Law CXCIX on the Public Servants, 2011, amended 2015</t>
  </si>
  <si>
    <t>Articles 85 of Law CXCIX on the Public Servants, 2011, amended 2015</t>
  </si>
  <si>
    <t>Articles 85-87(2) of Law CXCIX on the Public Servants, 2011, amended 2015</t>
  </si>
  <si>
    <t>Article 231 of Law CXCIX on the Public Servants, 2011, amended 2015</t>
  </si>
  <si>
    <t>Articles 83-231 of Law CXCIX on the Public Servants, 2011, amended 2015</t>
  </si>
  <si>
    <t xml:space="preserve">Article 6 (3) The Constitution of Ireland (1937, last amended 2015) </t>
  </si>
  <si>
    <t xml:space="preserve">Article 6 (1) The Constitution of Ireland (1937, last amended 2015) </t>
  </si>
  <si>
    <t>Article 37, Ethics in Public Office Act (1995, last amended 2015)</t>
  </si>
  <si>
    <t>Article 21, Ethics in Public Office Act (1995, last amended 2015)</t>
  </si>
  <si>
    <t xml:space="preserve">Article 6 (2) and 15 (14) The Constitution of Ireland (1937, last amended 2015) </t>
  </si>
  <si>
    <t>Art. 84 Constitution (1947, last amended 2012)</t>
  </si>
  <si>
    <t>The office of the President shall not be held concurrently with any other office. If the person elected as President is a member of the Saeima, he or she shall resign his or her mandate as a member of the Saeima.
Public officials are permitted to combine an office of the public official with another office, in the performance of a work-performance contract or in the economic activity of the individual merchant status, or registering for the State Revenue Service as a performer of economic activity according to the law" On Personal Income Tax " if restrictions on the combining of the offices of the public official are not provided for in this Law or other laws and regulations.
Combining the office of the President with another office shall be determined by the Constitution of the Republic of Latvia.</t>
  </si>
  <si>
    <t>For administrative offence, a fine up to €355 can be imposed and the deprivation of the right to hold public office could be imposed. For criminal offence, a non-specified fine can be imposed.</t>
  </si>
  <si>
    <t xml:space="preserve">Administrative sanctions range from a fine (up to a maximum of €350) to, in some instances, a suspension or prohibition from holding office. </t>
  </si>
  <si>
    <t xml:space="preserve">Administrative sanctions range from a fine (up to a maximum €350 EUR) to, in some instances, a suspension or prohibition from holding office. </t>
  </si>
  <si>
    <t>A public official in fulfilling the duties of office is permitted to accept gifts if they are diplomatic gifts or they are presented: 1) within the framework of State, official and working visits in Latvia or abroad; 2) by officials of foreign states or international organisations to the public officials working in diplomatic and consular missions of the Republic of Latvia; 3) to a public person on public holidays and on days of commemoration and celebration; 4) to a  public person in which the relevant person fulfils the duties of the office.
Within the meaning of this Law, a gift is any financial or other kind of benefits (including services, granting and transfer of rights, release from obligations, waiver of a right, as well as other activities the result of which a benefit is created), the beneficiary of which directly or indirectly is the public official.</t>
  </si>
  <si>
    <t>For administrative offence, a fine up to €350 can be imposed. For criminal offence, a non-specified fine can be imposed.</t>
  </si>
  <si>
    <t>Article 18(5) of the Statute of the Seimas (1994, last amended in 2015)</t>
  </si>
  <si>
    <t>Art. 6 (1) Standing order of the chamber of Deputies (2009, last amended 2015)</t>
  </si>
  <si>
    <t>Art. 4 (2g) Standing order of the chamber of Deputies  (2009, last amended 2015)</t>
  </si>
  <si>
    <t xml:space="preserve"> Art. 4 (2b) Standing order of the chamber of Deputies (2009, last amended 2015)
 Art. 129 Electoral Law (2003, last amended 2013)</t>
  </si>
  <si>
    <t>Art. 8 Standing order of the chamber of Deputies (2009, last amended 2015)</t>
  </si>
  <si>
    <t>Art. 4 (2g) Standing order of the chamber of Deputies (2009, last amended 2015)</t>
  </si>
  <si>
    <t>Art. 4 (2b) Standing order of the chamber of Deputies (2009, last amended 2015)
Art. 129 Electoral Law (2003, last amended 2013)</t>
  </si>
  <si>
    <t>Art. 14 Fonctionnaires de l'état Statut général / General statute for civil servants, 1979, amended 2015</t>
  </si>
  <si>
    <t>Art. 10 (3) Fonctionnaires de l'état Statut général / General statute for civil servants, 1979, amended 2015</t>
  </si>
  <si>
    <t>It is forbidden for officials to have interest in a firm that is subject to his administrative supervision, including spouses and partners</t>
  </si>
  <si>
    <t>Art. 14 (3, 4, 5, 6) Fonctionnaires de l'état Statut général / General statute for civil servants, 1979, amended 2015</t>
  </si>
  <si>
    <t>Art. 17 Fonctionnaires de l'état Statut général / General statute for civil servants, 1979, amended 2015</t>
  </si>
  <si>
    <t>Art. 44 Fonctionnaires de l'état Statut général / General statute for civil servants, 1979, amended 2015</t>
  </si>
  <si>
    <t>Art. 52, Art. 70 Fonctionnaires de l'état Statut général / General statute for civil servants, 1979, amended 2015</t>
  </si>
  <si>
    <t>The Ministers should ensure that there is no conflict between the public duties and their private interests, financial or otherwise. It is personal responsibility of each minister individually to decide whether and what should be done to avoid this kind of conflict of interest. If needed, the Prime Minister has to take the final decision on the existence of a conflict of interest. The general principle is that the Minister should dispose of such interests or take alternative measures to avoid it.</t>
  </si>
  <si>
    <t>Article 8.1 of the Code of Ethics of Ministers, Parliamentary Secretaries and Parliamentary Assistants (2015)</t>
  </si>
  <si>
    <t>No minister should accept gifts, donations, hospitality or services from anyone, who can put under an obligation to that person and shall also apply to members of the immediate family of the Minister. In case of doubt must consult the Prime Minister. 
The Ministers do not usually accept decorations from foreign countries, except with the permission of the Prime Minister.</t>
  </si>
  <si>
    <t>Articles 8.4 and 8.5 of the Code of Ethics of Ministers, Parliamentary Secretaries and Parliamentary Assistants (2015)</t>
  </si>
  <si>
    <t>As soon as a Minister is appointed, it is expected of him not to continue with his private work. He should devote his whole time to his official duties.</t>
  </si>
  <si>
    <t>Article 7.2 of the Code of Ethics of Ministers, Parliamentary Secretaries and Parliamentary Assistants (2015)</t>
  </si>
  <si>
    <t>Ministers should avoid entering conflicts of interest between their public and private interests and give complete and accurate information to Parliament, the Cabinet and the general public.
No minister should participate in making decisions affecting their family members, other close persons, and no minister should be conditioned improperly in making a decision on the basis of financial conflict of interest or otherwise for him or for the persons close to him, or make improper use of information given to his office and in the performance of his duties, particularly if it is to unfairly favor any person or people at the expense of others.
When a minister is involved in legal proceedings in private situations, they may have implications on the ministerial role. The Secretary of the Cabinet should be informed of these procedures and, if proceedings are instituted by the Minister, the Secretary of the Cabinet shall be informed before being instituted.</t>
  </si>
  <si>
    <t>Articles 5.7-8.6-8.7 of the Code of Ethics of Ministers, Parliamentary Secretaries and Parliamentary Assistants (2015)</t>
  </si>
  <si>
    <t>Article 54 of the Constitution (1964, last amended in 2015)</t>
  </si>
  <si>
    <t>Article 55 of the Constitution (1964, last amended in 2015)</t>
  </si>
  <si>
    <t xml:space="preserve"> A conflict of interest may be defined as a situation in which a public
employee has a private or personal interest sufficient to influence or appear to
influence the objective exercise of his or her official duties.
Public employees shall avoid any financial or other interest or undertaking
that could directly or indirectly compromise the performance of their duties.</t>
  </si>
  <si>
    <t>No public employee or any member of his household shall accept gifts or
services such as might be deemed to create an obligation, real or imagined.
A gift can be interpreted as an inducement or a reward simply because of its
intrinsic value and therefore only token gifts may be accepted.</t>
  </si>
  <si>
    <t>Former public employees shall ensure that they do not accept employment
or engage in activities which may cast doubts on their own integrity or that of the organisation in which they were previously employed or of the Public Service generally.</t>
  </si>
  <si>
    <t>Article 4 Ethical Guidelines for the Public Service (2005, last amended 2012)</t>
  </si>
  <si>
    <t>Article 4.2 Ethical Guidelines for the Public Service (2005, last amended 2012)</t>
  </si>
  <si>
    <t>Article 4.3 Ethical Guidelines for the Public Service (2005, last amended 2012)</t>
  </si>
  <si>
    <t xml:space="preserve">Public functions are, as a rule, exercised on an exclusive basis. Any private activity that stands in conflict with the public function must be avoided. </t>
  </si>
  <si>
    <t xml:space="preserve">The exercise of public functions can not be accumulated with private functions or activities, exercised under an autonomous or subordinate work, with or without remuneration, competitors, similar or conflicting with the public functions. </t>
  </si>
  <si>
    <t>The exercise of public functions can be combined with other public duties paid, provided the search manifest public interest accumulation and only in the following cases: 
a) participation in committees and working groups; 
B) Participation in consultative councils and in supervisory committees or other collegiate organs of supervision or control of public monies; 
C) Teaching or research activities of a duration not exceeding that fixed in an order of the members of the Government responsible for the areas of finance, Public Administration and education and that, without prejudice to the fulfillment of the weekly duration of the work, does not overlap in more than A quarter of the time inherent to the main function; 
D) Holding of conferences, lectures, short-term training actions and other activities of the same nature; Nopolicy-making positions are part of these exceptions.</t>
  </si>
  <si>
    <t>In the exercise of the authorized private functions or activities, public administration workers may not carry out any acts contrary to the interests of the service to which they belong or with them conflicting. The violation of the provisions of the previous number determines the revocation of the authorization for the accumulation of functions, and constitutes a serious disciplinary infraction.
Anyone holding a public function should ask for dispensation from a decision or act in which they have a conflict of interest.</t>
  </si>
  <si>
    <t>Annex, Art. 76 Code of Administrative Procedure - new (2015)</t>
  </si>
  <si>
    <t xml:space="preserve">The accumulation of functions depends on prior authorization of the competent authority. </t>
  </si>
  <si>
    <t xml:space="preserve">The law foresees punishment of people offering gifts, which can be avoided if one denounces the official who has accepted the gift. No law forbids gift-taking, but gifts have to be declared. </t>
  </si>
  <si>
    <t>Article 103(5) of the Constitution (1992, amended in 2014)
Article 5(2) of the Constitutional Act No. 357 on the Protection of Public Interest in the Performance of Offices by Public Officials, 2004, amended 2005</t>
  </si>
  <si>
    <t>Article 103(5) of the Constitution (1992, amended in 2014)
Article 4 of the Constitutional Act No. 357 on the Protection of Public Interest in the Performance of Offices by Public Officials, 2004, amended 2005</t>
  </si>
  <si>
    <t>Article 103(4) of the Constitution (1992, amended in 2014)</t>
  </si>
  <si>
    <t>Article 109(2) of the Constitution (1992, amended in 2014)
Article 5(2) of the Constitutional Act No. 357 on the Protection of Public Interest in the Performance of Offices by Public Officials, 2004, amended 2005</t>
  </si>
  <si>
    <t>Article 105 of the Constitution (2000, amended in 2013)
Article 26-27 of the Integrity and Prevention of Corruption Act (2010, amended in 2011)</t>
  </si>
  <si>
    <t>Article 105 of the Constitution (2000, amended in 2013)
Article 26 of the Integrity and Prevention of Corruption Act (2010, amended in 2011)</t>
  </si>
  <si>
    <t>Article 12 of the Deputies Act, 2005
Article 82 of the Constitution (2000, amended in 2013)
Article 26-27 of the Integrity and Prevention of Corruption Act (2010, amended in 2011)</t>
  </si>
  <si>
    <t>Article 82 of the Constitution (2000, amended in 2013)
Article 26-27 of the Integrity and Prevention of Corruption Act (2010, amended in 2011)</t>
  </si>
  <si>
    <t>Article 10 of the Deputies Act, 2005
Article 82 of the Constitution (2000, amended in 2013)
Article 26 of the Integrity and Prevention of Corruption Act (2010, amended in 2011)</t>
  </si>
  <si>
    <t>A civil servant who performs public functions may not accept gifts in connection with the provision of services, except for protocol gifts of small value and occasional gifts of small value. Civil servants shall not accept gifts in connection with their employment, nor gifts of negligible value: if release or the acceptance of such gifts constituted a criminal offense, if this is forbidden in accordance with the law or regulations issued pursuant thereto, or if as a gift to deliver cash or securities,  vouchers, gift tokens and precious metals.</t>
  </si>
  <si>
    <t>Article 3 of the Regulation of constraints and obligations of civil servants regarding the acceptance of gifts (2003, amended 2015)</t>
  </si>
  <si>
    <t>Art. 11 Law 53/84 on Incompatibilities for employees in the public sector, 1984, amended 2015</t>
  </si>
  <si>
    <t>Art. 3 Law 53/84 on Incompatibilities for employees in the public sector, 1984, amended 2015</t>
  </si>
  <si>
    <t>Art. 12b Law 53/84 on Incompatibilities for employees in the public sector, 1984, amended 2015</t>
  </si>
  <si>
    <t>Art. 38 Law 19/2013 on Transparency, access to information and good governance, 2013
Art. 9 Law 53/84 on Incompatibilities for employees in the public sector, 1984, amended 2015</t>
  </si>
  <si>
    <t xml:space="preserve">Chapter 5 Article 2 Constitution of Sweden (1974, last amended 2015) </t>
  </si>
  <si>
    <t xml:space="preserve">Chapter 6 Article 2 Constitution of Sweden (1974, last amended 2015) </t>
  </si>
  <si>
    <t xml:space="preserve">Chapter 13 Article 1 Constitution of Sweden (1974, last amended 2015) </t>
  </si>
  <si>
    <t>Ministers must ensure that no conflict arises, or could reasonably be perceived to arise, between their public duties and their private interests, financial or otherwise.</t>
  </si>
  <si>
    <t xml:space="preserve">It is a well established and recognised rule that no Minister should accept gifts, hospitality or services from anyone which would, or might appear to, place him or her under an obligation. The same principle applies if gifts etc are offered to a member of their family. </t>
  </si>
  <si>
    <t>Conflict of Interest Restrictions 2016</t>
  </si>
  <si>
    <t>A member of the Government may not be engaged in entrepreneurial activities, hold an office in state and local self-government bodies or in commercial organizations not connected with his/her duties, or be involved in another paid work, save for academic, pedagogical and creative activities.</t>
  </si>
  <si>
    <t>Article 88 The Constitution of the Republic of Armenia (1995, last amended 2015)</t>
  </si>
  <si>
    <t>Article 65 The Constitution of the Republic of Armenia (1995, last amended 2015) 
Article 9.1 (1) Law of the Republic of Armenia on Rules of Procedure of the National Assembly (2002, last amended 2016)</t>
  </si>
  <si>
    <t>An MP must make a statement on the conflict of interest before speaking or voting  the National Assembly and refuse to vote on the issue and “in which case his/her absence will be regarded for a good reason”</t>
  </si>
  <si>
    <t>Article 6.2 (3) Law of the Republic of Armenia on Rules of Procedure of the National Assembly (2002, last amended 2016)</t>
  </si>
  <si>
    <t>Article 6.2 (1) Law of the Republic of Armenia on Rules of Procedure of the National Assembly (2002, last amended 2016)</t>
  </si>
  <si>
    <t>Article 12 Law of the Republic of Armenia on Rules of Procedure of the National Assembly (2002, last amended 2016)</t>
  </si>
  <si>
    <t>Article 24.2 Law of the Republic of Armenia on Rules of Procedure of the National Assembly (2002, last amended 2016)</t>
  </si>
  <si>
    <t xml:space="preserve">Civil Servants may not receive gifts, amounts of money or services from other persons for his/her service duties, with the exception of the cases envisaged by the legislation of the Republic of Armenia; </t>
  </si>
  <si>
    <t>Article 24 Republic of Armenia Law on Civil Service (2001, last amended 2016)</t>
  </si>
  <si>
    <t xml:space="preserve">Within a period of one month after appointment to a Civil Service Position, a Civil Servant, in case of having 10 % and more shares in the statutory capital of any commercial organization, is obligated to hand it over for entrusted management by the procedure defined by the legislation of the Republic of Armenia. The Civil Servant shall have the right to receive income from the property handed over for entrusted management. </t>
  </si>
  <si>
    <t xml:space="preserve">Civil Servants may not be personally engaged in entrepreneurial activity; </t>
  </si>
  <si>
    <t xml:space="preserve">The Civil Servant shall not have the right to become employed by an employer or become an employee of an organization over which he/she had implemented immediate control for the last year of holding the Civil Service Position within a period of one year after his/her release from the Civil Service Position. </t>
  </si>
  <si>
    <t xml:space="preserve">It is forbidden to the Civil Servant to work together with close relatives or in-laws (parent, spouse, child, brother, sister, spouse’s parent, child, brother and sister), if their service is connected with direct subordination to or supervision over one another. </t>
  </si>
  <si>
    <t>Article 166 of the RA Code of Administrative Violations (1985, amended 2016)</t>
  </si>
  <si>
    <t>Article 33 Republic of Armenia Law on Civil Service (2001, last amended 2016)</t>
  </si>
  <si>
    <r>
      <rPr>
        <sz val="11"/>
        <color indexed="8"/>
        <rFont val="Calibri"/>
        <family val="2"/>
      </rPr>
      <t>The Civil Service Council is responsible for tracking data submitted by Civil Servants.</t>
    </r>
    <r>
      <rPr>
        <u val="single"/>
        <sz val="11"/>
        <color indexed="15"/>
        <rFont val="Calibri"/>
        <family val="2"/>
      </rPr>
      <t xml:space="preserve"> </t>
    </r>
  </si>
  <si>
    <t>Article 37 Republic of Armenia Law on Civil Service (2001, last amended 2016)</t>
  </si>
  <si>
    <t>Art. 61(1) Constitution (1920, last amended 2016)</t>
  </si>
  <si>
    <t>Art. 142, Constitution (1920, last amended 2016)</t>
  </si>
  <si>
    <t>Art. 63(1), Art. 142 Constitution (1920, last amended 2016)</t>
  </si>
  <si>
    <t>Art. 59a Constitution (1920, last amended 2016)</t>
  </si>
  <si>
    <t>Art. 43,47, Civil Service Law ( 1979, last amended 2016)</t>
  </si>
  <si>
    <t>Art. 59, Civil Service Law (1979, last amended 2016)</t>
  </si>
  <si>
    <t>Art. 56 (2, 3, 5), Civil Service Law (1979, last amended 2016)</t>
  </si>
  <si>
    <t>Art. 20(3a), art. 61, Civil Service Law (1979, last amended 2016)</t>
  </si>
  <si>
    <t>Art. 59a Constitution (1920, last amended 2009)</t>
  </si>
  <si>
    <t>Art. 92, Civil Service Law (1979, last amended 2016)</t>
  </si>
  <si>
    <t>x</t>
  </si>
  <si>
    <t>Article 2(3) of the Conflict of Interest Prevention and Ascertainment Act 2008, amended 2016
Article 145(2) of the Rules of Organisation and Procedure of the National Assembly (2014, amended 2016)</t>
  </si>
  <si>
    <t>Article 95 (2) of the Constitution (1991, last amended in 2007)
Article 14(1) of the Conflict of Interest Prevention and Ascertainment Act 2008, amended 2016</t>
  </si>
  <si>
    <t>Article 10(1) of the Conflict of Interest Prevention and Ascertainment Act 2008, amended 2016</t>
  </si>
  <si>
    <t>Article 6-7-19 of the Conflict of Interest Prevention and Ascertainment Act 2008, amended 2016</t>
  </si>
  <si>
    <t>Article 103(1) of the Consitution (1991, last amended in 2007)</t>
  </si>
  <si>
    <t>Article 22i of the Conflict of Interest Prevention and Ascertainment Act 2008, amended 2016</t>
  </si>
  <si>
    <t>Article 22a of the Conflict of Interest Prevention and Ascertainment Act 2008, amended 2016</t>
  </si>
  <si>
    <t>Article 2(3) of the Conflict of Interest Prevention and Ascertainment Act 2008, amended 2016</t>
  </si>
  <si>
    <t>Article 113-68 of the Constitution (1991, last amended in 2007)
Article 14(1) of the Conflict of Interest Prevention and Ascertainment Act 2008, amended 2016</t>
  </si>
  <si>
    <t>Article 35 of the Conflict of Interest Prevention and Ascertainment Act 2008, amended 2016</t>
  </si>
  <si>
    <t>Article 68 of the Consitution (1991, last amended in 2007)</t>
  </si>
  <si>
    <t>Article 68 of the Consitution (1991, last amended in 2007)
Article 14(1) of the Conflict of Interest Prevention and Ascertainment Act 2008, amended 2016</t>
  </si>
  <si>
    <t>Article 7(2) of the Civil Servants Act (1999, as last amended in 2016)</t>
  </si>
  <si>
    <t>Articles 3-7(2) of the Civil Servants Act (1999, as last amended in 2016)</t>
  </si>
  <si>
    <t>The following disciplinary sanctions may be imposed: 1. reprimand; 2. censure; 3. deferral of promotion to a higher rank for one year; 4. demotion to a lower rank for a period ranging from six months to one year; 5. discharge. 
The appointing authority shall terminate the civil-service relationship without notice where a conflict of interest has been ascertained by an effective act under the Conflict of Interest Prevention and Ascertainment Act.</t>
  </si>
  <si>
    <t>Articles 90(1)-107 of the Civil Servants Act (1999, as last amended in 2016)</t>
  </si>
  <si>
    <t>Article 107 of the Civil Servants Act (1999, as last amended in 2016)</t>
  </si>
  <si>
    <t>Articles 2-3 of the Law on the Prevention of Conflict of Interest, 2011, amended 2015</t>
  </si>
  <si>
    <t>Article 11 of the Law on the Prevention of Conflict of Interest, 2011, amended 2015
Articles 2-3 of the Ordinance on Gifts for Public Officials (2004)</t>
  </si>
  <si>
    <t>Article 96 of the Constitution (1990, last amended in 2010)</t>
  </si>
  <si>
    <t>Article 7-8-9-14-15-17 of the Law on the Prevention of Conflict of Interest, 2011, amended 2015</t>
  </si>
  <si>
    <t>Article 49 of the Law on the Prevention of Conflict of Interest, 2011, amended 2015</t>
  </si>
  <si>
    <t>Article 44 of the Law on the Prevention of Conflict of Interest, 2011, amended 2015</t>
  </si>
  <si>
    <t>Article 30 of the Law on the Prevention of Conflict of Interest, 2011, amended 2015</t>
  </si>
  <si>
    <t>Article 11 of the Law on the Prevention of Conflict of Interest, 2011, amended 2015</t>
  </si>
  <si>
    <t>Articles 14(1)-16 of the Law on the Prevention of Conflict of Interest, 2011, amended 2015
Article 109 of the Consitution (1990, last amended 2014)</t>
  </si>
  <si>
    <t>Article 14(3) of the Law on the Prevention of Conflict of Interest, 2011, amended 2015
Article 109 of the Consitution (1990, last amended 2014)
Article 13 of the Public Procurement Act</t>
  </si>
  <si>
    <t>Article 13(1) of the Law on the Prevention of Conflict of Interest, 2011, amended 2015</t>
  </si>
  <si>
    <t>Articles 14(1)-16 of the Law on the Prevention of Conflict of Interest, 2011, amended 2015</t>
  </si>
  <si>
    <t>Article 14(3) of the Law on the Prevention of Conflict of Interest, 2011, amended 2015
Article 109 of the Consitution (1990, last amended 2014)
Article 13 of the Public Procurement Act, 2016</t>
  </si>
  <si>
    <t>Article 13(1) of the Law on the Prevention of Conflict of Interest, 2011, amended 2015
Article 9 of the the Act on Election of Deputies to the Croatian Parliament (1999, last amended in 2003)</t>
  </si>
  <si>
    <t>Article 17 of the Civil Servants Act, 2000, amended 2014</t>
  </si>
  <si>
    <t>Article 32-35 of the Civil Servants Act, 2000, amended 2014</t>
  </si>
  <si>
    <t>Article 33 of the Civil Servants Act, 2000, amended 2014</t>
  </si>
  <si>
    <t>Article 37 of the Civil Servants Act, 2000, amended 2014</t>
  </si>
  <si>
    <t>Article 110 of the Civil Servants Act, 2000, amended 2014</t>
  </si>
  <si>
    <t>Article 34 of the Civil Servants Act, 2000, amended 2014</t>
  </si>
  <si>
    <t>Article 3 Act No. 159 on conflict of interest, 2006, amended 2016
Article 70 Constitution of the Czech Republic (1992, last amended 2013)</t>
  </si>
  <si>
    <t xml:space="preserve">Article 4 (1) (a) and 9(1) of the Act No. 159 on conflict of interest, 2006, amended 2016                                                                                            </t>
  </si>
  <si>
    <t>Article 4 (1) (c) Act No. 159 on conflict of interest, 2006, amended 2016</t>
  </si>
  <si>
    <t>Article 4 (1) (b) Act No. 159 on conflict of interest, 2006, amended 2016</t>
  </si>
  <si>
    <t>Article 6 Act No. 159 on conflict of interest, 2006, amended 2016</t>
  </si>
  <si>
    <t>Article 22 Act No. 159 on conflict of interest, 2006, amended 2016</t>
  </si>
  <si>
    <t>Article 12 (4) and 13 Act No. 159 on conflict of interest, 2006, amended 2016</t>
  </si>
  <si>
    <t>Article 16 Act No. 159 on conflict of interest, 2006, amended 2016</t>
  </si>
  <si>
    <t>Article 3 Act No. 159 on conflict of interest, 2006, amended 2016</t>
  </si>
  <si>
    <t>Article 5 (1) Act No. 159 on conflict of interest, 2006, amended 2016                                                                                                                                                                                                                 Article 9 (1) Act No. 159 on conflict of interest, 2006, amended 2016</t>
  </si>
  <si>
    <t>Article 21 and 22 Constitution of the Czech Republic (1992, last amended 2013) 
Article 5 (3) Act No. 159 on conflict of interest, 2006, amended 2016</t>
  </si>
  <si>
    <t xml:space="preserve">Article 4 (1) (c) Act No. 159 on conflict of interest, 2006, amended 2016          </t>
  </si>
  <si>
    <t xml:space="preserve">Article 4 (1) (b), 5(1b) and 9(1) Act No. 159 on conflict of interest, 2006, amended 2016                                                                                                                       </t>
  </si>
  <si>
    <t>Article 6 Act No. 159 on conflict of interest, 2006, amended 2016                                                                                        
Section 3.04.030 (a) (6) Government Decree No. 270 on Ethics of Civil Servants (2001)</t>
  </si>
  <si>
    <t>Article 12 (5) and 13 Act No. 159 on conflict of interest, 2006, amended 2016</t>
  </si>
  <si>
    <t>Article 17 Civil Servants Act (2004, last amended 2016)</t>
  </si>
  <si>
    <t>Article 22 (1) Civil Servants Act (2004, last amended 2016)</t>
  </si>
  <si>
    <t>Article 19 (3) Civil Servants Act (2004, last amended 2016)</t>
  </si>
  <si>
    <t>Article 11 of the Anti Corruption Act, 2012 (amended 2016)</t>
  </si>
  <si>
    <t>Article 4 of the Anti Corruption Act, 2012 (amended 2016)</t>
  </si>
  <si>
    <t>Article 83 of the Consitution (1992, last amended 2015)</t>
  </si>
  <si>
    <t>Article 99 of the Consitution (1992, last amended 2015)
Article 4(3) of the Government of the Republic Act, 1995, amended 2016</t>
  </si>
  <si>
    <t>Article 99 of the Consitution (1992, last amended 2015)
Article 4 of the Government of the Republic Act, 1995, amended 2016</t>
  </si>
  <si>
    <t>Good Practice of Members of the Riigikogu (2014)
Article 4 of the Anti Corruption Act, 2012 (amended 2016)</t>
  </si>
  <si>
    <t>Article 72 of the Public Servants Act (1995, last amended in 2016)</t>
  </si>
  <si>
    <t>Article 76 of the Public Servants Act (1995, last amended in 2016)</t>
  </si>
  <si>
    <t>A state official shall not belong to the permanent directing body or permanent control or audit body of a commercial association, except as a representative of the state to the directing or supervisory body of an enterprise with participation of the state or a person in public law.A state official shall not be paid additional remuneration for belonging to the directing or supervisory body of an enterprise with state participation.</t>
  </si>
  <si>
    <t>Article 69 of the Public Servants Act (1995, last amended in 2016)</t>
  </si>
  <si>
    <t xml:space="preserve">A state official released from office shall not, within three years after the date of release from office, enter into the service of an employer over whom, or join a commercial association over which, he or she exercised supervision regularly within the last three years. He or she shall also not receive income from such employer or commercial association within three years after the date of release from office. </t>
  </si>
  <si>
    <t>Article 74 of the Public Servants Act (1995, last amended in 2016)</t>
  </si>
  <si>
    <t>Chapter 40 Section 1 of the Criminal Code (1889, last amended in 2016)</t>
  </si>
  <si>
    <t>Chapter 40 Section 4 of the Criminal Code (1889, last amended in 2016)
Eduskunta gifts policy 2009-2010</t>
  </si>
  <si>
    <t>Members of the Government, persons holding local elective offices and persons entrusted with a public service mission shall exercise their functions with dignity, integrity and integrity and shall ensure that any conflict of interest is immediately prevented or stopped. The members of the independent administrative authorities and the independent public authorities shall also exercise their functions impartially.</t>
  </si>
  <si>
    <t>Art. 432-13 Penal Code (1992, last amended 2016)</t>
  </si>
  <si>
    <t>Art. 150 Electoral Code of 1964, consolidated as of 2016
Art. 432-13 Penal Code (1992, last amended 2016)</t>
  </si>
  <si>
    <t>Art. 151-2 Electoral Code of 1964, consolidated as of 2016</t>
  </si>
  <si>
    <t>Art. 1 Decree No. 2007-611 on the exercise of private activities by public officials, 2007, amended 2016
Art. 25 Law No. 83-634 on the rights and obligations of officials, 1983, amended 2016</t>
  </si>
  <si>
    <t>Art. 25 Law No. 83-634 on the rights and obligations of officials, 1983, amended 2016</t>
  </si>
  <si>
    <t>Art. 1 Act no. 2013-907 of 11 October 2013 on transparency in public life, consolidated 2016</t>
  </si>
  <si>
    <t>Art. 2 Act no. 2013-907 of 11 October 2013 on transparency in public life, consolidated 2016</t>
  </si>
  <si>
    <t>Art. 10 Act no. 2013-907 of 11 October 2013 on transparency in public life, consolidated 2016</t>
  </si>
  <si>
    <t>Art.146 Electoral Code of 1964, consolidated as of consolidated 2016</t>
  </si>
  <si>
    <t>Art. 145 Electoral Code of 1964, consolidated as of consolidated 2016</t>
  </si>
  <si>
    <t>Art. 24 Act no. 2013-907 of 11 October 2013 on transparency in public life, consolidated 2016</t>
  </si>
  <si>
    <t>Art. 20 Act no. 2013-907 of 11 October 2013 on transparency in public life, consolidated 2016</t>
  </si>
  <si>
    <t>Art. 1 Decree No. 2007-611 on the exercise of private activities by public officials, 2007, amended 2016
Art. 25 Law No. 83-634 on the rights and obligations of officials, 1983, amended  2016</t>
  </si>
  <si>
    <t>Art. 2 Decree No. 2007-611 on the exercise of private activities by public officials, 2007, amended  2016</t>
  </si>
  <si>
    <t>Art. 7 Law on the Conflict of Interests and Corruption in Public Service, 2009, amended 2016</t>
  </si>
  <si>
    <t>Art. 5 Law on the Conflict of Interests and Corruption in Public Service, 2009, amended 2016</t>
  </si>
  <si>
    <t>Art.13.4, 13.5 Law on the Conflict of Interests and Corruption in Public Service, 2009, amended 2016</t>
  </si>
  <si>
    <t>Art.13.5 Law on the Conflict of Interests and Corruption in Public Service, 2009, amended 2016</t>
  </si>
  <si>
    <t>Art. 11 Law on the Conflict of Interests and Corruption in Public Service, 2009, amended 2016</t>
  </si>
  <si>
    <t>Art. 12(1) Law on the Conflict of Interests and Corruption in Public Service, 2009, amended 2016</t>
  </si>
  <si>
    <t>Art. 12 Law on the Conflict of Interests and Corruption in Public Service, 2009, amended 2016</t>
  </si>
  <si>
    <t>Art. 73 Law on Civil Service (1997, last amended 2016)</t>
  </si>
  <si>
    <t>Art. 60, 63  Law on Civil Service (1997, last amended 2016)</t>
  </si>
  <si>
    <t>Art. 63  Law on Civil Service (1997, last amended 2016)</t>
  </si>
  <si>
    <t>Art. 60  Law on Civil Service (1997, last amended 2016)</t>
  </si>
  <si>
    <t>Art. 64.1 Law on Civil Service (1997, last amended 2016)</t>
  </si>
  <si>
    <t>Art. 11 Law on the Conflict of Interests and Corruption in Public Service, 2009, amended 2016
Art. 93 Constitution (2010)</t>
  </si>
  <si>
    <t>Art.79 Law on Civil Service (1997, last amended 2016)</t>
  </si>
  <si>
    <t xml:space="preserve">The President may impose an admonishment in cases of minor negligence, for example late-filling of asset declarations. </t>
  </si>
  <si>
    <t>Art. 71 Civil Servants Law (2009, amended 2016)</t>
  </si>
  <si>
    <t>Art. 3 Law on secondary employment by Civil Servants (1964, amended 2016)</t>
  </si>
  <si>
    <t>Art. 99 Civil Servants Law (2009, amended 2016)</t>
  </si>
  <si>
    <t>Art. 23 Civil Servants Law (2009, amended 2016)</t>
  </si>
  <si>
    <t>Art. 40 Civil Servants Law (2009, amended 2016)</t>
  </si>
  <si>
    <t>Art. 5, Art. 52 Disciplinary Law (2001, last amended 2016)</t>
  </si>
  <si>
    <t>Art. 119 Civil Servants Law (2009, amended 2016)</t>
  </si>
  <si>
    <t>Art. 124 Civil Servants Law (2009, amended 2016)</t>
  </si>
  <si>
    <t>Article 4 of Law CX on legal status and remuneration of the President of the Republic, 2011, amended 2015</t>
  </si>
  <si>
    <t>Article 12.2 of the Constitution (2011, last amended in 2013)
Article 6 of Law CLXXXI on transparency of spending of public funds, 2007, amended in 2015</t>
  </si>
  <si>
    <t>Article 87 of Law XXXVI on the National Assembly, 2012, amended 2015</t>
  </si>
  <si>
    <t>Article 4 of the Constitution (2011, last amended in 2013)
Article 80 of the Law XXXVI on the National Assembly, 2012, amended 2015</t>
  </si>
  <si>
    <t>Article 91-94 of Law XXXVI on the National Assembly, 2012, amended 2015</t>
  </si>
  <si>
    <t>Article 6 of Law CLXXXI on transparency of spending of public funds, 2007, amended in 2015</t>
  </si>
  <si>
    <t xml:space="preserve">Article 9 Constitution of the Republic of Iceland (1944, last amended 2013) </t>
  </si>
  <si>
    <t xml:space="preserve">Article 51 Constitution of the Republic of Iceland (1944, last amended 2013) </t>
  </si>
  <si>
    <t>Article 37, Ethics in Public Office Act (1995, last amended 2016)</t>
  </si>
  <si>
    <t>Article 21, Ethics in Public Office Act (1995, last amended 2016)</t>
  </si>
  <si>
    <t>Those who, in the two previous years, have carried out assignments and held positions funded by the administration or by the public body that appoints them or were otherwise paid by the state cannot hold a government function.</t>
  </si>
  <si>
    <t>Art. 1(2) Law no. 190 on the Prevention and Supression of Corruption in Public Administration (2012, last amended 2016)</t>
  </si>
  <si>
    <t>Art. 5, 6 Law No. 215 on Conflicts of Interest, 2004
Art. 1(2) Law no. 190 on the Prevention and Supression of Corruption in Public Administration (2012, last amended 2016)
Art. 16 Legislative Decree no. 39 (2013)</t>
  </si>
  <si>
    <t>Art. 1(49) Law no. 190 on the Prevention and Supression of Corruption in Public Administration (2012, last amended 2016)</t>
  </si>
  <si>
    <t>Art. 68 General rules on the employment by public authorities (2001, last amended 2016)</t>
  </si>
  <si>
    <t>Art. 1(2) Law no. 190 on the Prevention and Supression of Corruption in Public Administration (2012, last amended 2016)
Art. 16 Legislative Decree no. 39 (2013)</t>
  </si>
  <si>
    <t>Art. 3 Code of Conduct for employees of public administrations (2000)</t>
  </si>
  <si>
    <t>Art. 4(6) Code of Conduct for employees of public administrations (2013)</t>
  </si>
  <si>
    <t>Art. 1(42) Law no. 190 on the Prevention and Supression of Corruption in Public Administration (2012, last amended 2016)</t>
  </si>
  <si>
    <t>Art. 7 Code of Conduct for employees of publich administrations (2013)</t>
  </si>
  <si>
    <t>Section 13-13.1 of the Law on Prevention of Conflict of Interest in activities of Public Officials (2002, last amended in 2016)</t>
  </si>
  <si>
    <t>Section 9(3) of the Law on Prevention of Conflict of Interest in activities of Public Officials (2002, last amended in 2016)</t>
  </si>
  <si>
    <t>Section 10(1) of the Law on Prevention of Conflict of Interest in activities of Public Officials (2002, last amended in 2016)</t>
  </si>
  <si>
    <t>Section 10(7) of the Law on Prevention of Conflict of Interest in activities of Public Officials (2002, last amended in 2016)</t>
  </si>
  <si>
    <t>Article 38 of the Consitution (1922, last amended in 2007)
Section 6(1)-7(1) of the Law on Prevention of Conflict of Interest in activities of Public Officials (2002, last amended in 2016)</t>
  </si>
  <si>
    <t>Articles 166.27, 166.28, 166.29, 166.30, 166.31, 166.33 of the Administrative Violations Code (1985, last amended in 2016)
Articles 325-326 of the Criminal Law (1998, last amended in 2016)</t>
  </si>
  <si>
    <t>Articles 166.27, 166.28, 166.29, 166.30, 166.31, 166.33 of the Administrative Violations Code (1985, last amended in 2016)</t>
  </si>
  <si>
    <t>Articles 325-326 of the Criminal Law (1998, last amended in 2016)</t>
  </si>
  <si>
    <t>Secion 7 of the Law on Prevention of Conflict of Interest in activities of Public Officials (2002, last amended in 2016)</t>
  </si>
  <si>
    <t>Chapter 4 of the Law on Prevention of Conflict of Interest in activities of Public Officials (2002, last amended in 2016)</t>
  </si>
  <si>
    <t>Section 13-13(1) of the Law on Prevention of Conflict of Interest in activities of Public Officials (2002, last amended in 2016)</t>
  </si>
  <si>
    <t>Section 10(1) of the Law on Prevention of Conflict of Interest in activities of Public Officials (2002, last amended in 2016)
Article 32 of the Consitution (1922, last amended in 2007)</t>
  </si>
  <si>
    <t>Section 6(1)-7(2) of the Law on Prevention of Conflict of Interest in activities of Public Officials (2002, last amended in 2016)</t>
  </si>
  <si>
    <t>Articles 325-326 of the Criminal Law (1998, last amended in 2013)</t>
  </si>
  <si>
    <t>Section 6(1)-7(6) of the Law on Prevention of Conflict of Interest in activities of Public Officials (2002, last amended in 2016)</t>
  </si>
  <si>
    <t>Article 5(B)(8-9) (First Schedule- Code of Ethics) Public Administration Act (2009, last amended 2016)</t>
  </si>
  <si>
    <t>Article 5(C)(13-14) (First Schedule- Code of Ethics) Public Administration Act (2009, last amended 2016)</t>
  </si>
  <si>
    <t>Article 5(H)(29) (First Schedule- Code of Ethics) Public Administration Act (2009, last amended 2016)</t>
  </si>
  <si>
    <t>Article 5(J)(36) (First Schedule- Code of Ethics) Public Administration Act (2009, last amended 2016)</t>
  </si>
  <si>
    <t>Article 3 of the Law on the Adjustment of Public and Private Interests in the Civil Service, 1997, amended in 2016</t>
  </si>
  <si>
    <t>Article 14 of the Law on the Adjustment of Public and Private Interests in the Civil Service, 1997, amended in 2016</t>
  </si>
  <si>
    <t>Articls 18-19 of the Law on the Adjustment of Public and Private Interests in the Civil Service, 1997, amended in 2016</t>
  </si>
  <si>
    <t>Article 202.1 of the Code of Administrative Offences, 1985, amended in 2016</t>
  </si>
  <si>
    <t>Article 22 of the Law on the Adjustment of Public and Private Interests in the Civil Service, 1997, amended in 2016</t>
  </si>
  <si>
    <t>Article 60 or the Constitution (1992, last amended in 2016)
Article 6 of the Statute of the Seimas (1994, last amended in 2016)</t>
  </si>
  <si>
    <t>Article 18(2-3) of the Statute of the Seimas (1994, last amended in 2016)</t>
  </si>
  <si>
    <t>Article 11(1) of the Law on the Adjustment of Public and Private Interests in the Civil Service, 1997, amended in 2016</t>
  </si>
  <si>
    <t>A register shall be kept at the office of the Secretary General in which the members report gifts and benefits received by them, which have a value in excess of 50 euros, no later than one week after receipt of the gift or benefit.</t>
  </si>
  <si>
    <t>Article 150a (3) of the rules of Procedure of the Second Chamber (House of Representatives), 2016</t>
  </si>
  <si>
    <t>Article 125 of the Law on civil servants (1929, amended in 2016)</t>
  </si>
  <si>
    <t>Partially</t>
  </si>
  <si>
    <t>The competent authority of officials appointed by or for the government, the provinces, the municipalities or the water boards, shall 
b. the notification and registration of secondary work that may affect the interests of the service in so far as they relate to the performance of the service;
c. the disclosure of the secondary activities of officials appointed under section b in a function for which disclosure of secondary work is necessary for the protection of public service integrity;
d. the prohibition of secondary work which would not reasonably be ensured by the proper performance of the function or the proper functioning of the public service, insofar as it is related to the performance of duties;</t>
  </si>
  <si>
    <t>The competent authority of officials appointed by or for the government, the provinces, the municipalities or the water boards, shall (e.) the disclosure of financial interests or the possession of and transactions in securities which may affect the interests of the service in so far as they relate to the performance of duties may be employed by officials appointed in a function which, in particular, concerns the risk of financial interest conflicts or the risk of improper use of price sensitive information is linked;</t>
  </si>
  <si>
    <t>Members must be clearly aware that their conduct is particularly exposed to public scrutiny. If a Member is faced with potentially difficult conflicts of interest or other ethical dilemmas, openness concerning such questions may engender confidence and reduce the risk of misunderstanding and speculation.
The Storting does not comprise part of the public administration, and it is not natural for the activities of the Storting to be subject to the same conflict of interest rules that apply there. Storting resolutions most commonly rest on political judgements and are of a different character to administrative decisions. They are made by the Storting in plenary, often after proposals from the Government, and they are more general than administrative decisions.
It is also the responsibility of the individual Member to decide whether there is reason to inform the committee, his or her parliamentary party group and other Members about circumstances that might be perceived as a conflict of interest during the consideration of a particular matter, and which these people ought to be made aware of. Such information may contribute to preventing unnecessary speculation about concealed motives.
Members who believe that they have an especially strong personal interest in a matter under consideration, and who deem this to be a conflict of interest, may raise the matter with the Presidium, which can make a recommendation on what method of approach to take.</t>
  </si>
  <si>
    <t>Ethical Guidelines for Members of the Storting (2016)</t>
  </si>
  <si>
    <t>The obvious point of departure is that no Member of the Storting shall put forward or speak on a matter in the Storting for payment, or accept compensation or any other form of reward or gift that may be intended to influence them to adopt a particular position on a certain matter in the Storting. 
Gifts or economic benefits given to individual Members, and which the Member in question decides to keep shall be recorded in the Register of Members of the Storting’s Appointments and Economic Interests, provided that the gift or benefit has been given in connection with the individual’s work as a Member and has a value of more than NOK 2000. An exception is made for gifts of appreciation and anniversary gifts from the Member’s own party or parliamentary party group.</t>
  </si>
  <si>
    <t>Guidelines on Gifts for Members of the Storting (2016)</t>
  </si>
  <si>
    <t>Circumstances subject to regulation are appointments in private or public bodies, but not unpaid appointments in political parties. Independent incomeproducing activities carried out by the Member himor herself or through a company, or paid employment or contract work that is undertaken in addition to the individual’s role as Member shall be declared. Agreements of a financial nature made with former or future employers or contractors shall be registered. The same applies to any financial support from individuals or bodies other than the Storting. Real property that is used for business purposes, with certain exceptions, must also be registered. The registration requirement also applies to company interests in business activities.</t>
  </si>
  <si>
    <t>The abovementioned provisions in the Penal Code regarding corruption assume intent. The prescribed penalty limits for corruption are fines or a maximum prison sentence of 10 years, depending on which provision in the Penal Code is applied.</t>
  </si>
  <si>
    <t>Article 15 (A) Civil Service Act (no.3 of 1983 last amended 2015)</t>
  </si>
  <si>
    <t>Article 2-3 of the Law on limitation of economic activity by persons performing public functions (1997, last amended in 2016)</t>
  </si>
  <si>
    <t>Article 2 of the Law on limitation of economic activity by persons performing public functions (1997, last amended in 2016)</t>
  </si>
  <si>
    <t>Article 33(2) of the Act on Deputies and Senators (1996, last amended 2016)
Article 228 of the Penal Code (1997, last amended in 2016)</t>
  </si>
  <si>
    <t>Article 34(2-4) of the Act on Deputies and Senators (1996, last amended 2016)</t>
  </si>
  <si>
    <t>Article 102-103 of the Constitution (1997, last amended 2009)
Article 30(1) of the Act on Deputies and Senators (1996, last amended 2016)</t>
  </si>
  <si>
    <t>Article 147 of the Constitution,1997, amended 2009
Article 34(3) of the Act on Deputies and Senators (1996, last amended 2016)</t>
  </si>
  <si>
    <t>Article 19 of the Act on Employees of State Offices (1982, last amended in 2016)</t>
  </si>
  <si>
    <t>Article 34-35-36 of the Act on Employees of State Offices (1982, last amended in 2016)</t>
  </si>
  <si>
    <t>Article 36 of the Act on Employees of State Offices (1982, last amended in 2016)</t>
  </si>
  <si>
    <t>Art. 73 Code of Administrative Procedure (2015)</t>
  </si>
  <si>
    <t>ANNEX (referred to in Article 2) Art. 20, 22 General law on public functions (2014, amended 2016)</t>
  </si>
  <si>
    <t>ANNEX (referred to in Article 2) Art. 22, 24 General law on public functions (2014, amended 2016)</t>
  </si>
  <si>
    <t>ANNEX (referred to in Article 2) Art. 21 General law on public functions (2014, amended 2016)</t>
  </si>
  <si>
    <t>ANNEX (referred to in Article 2) Art. 22 General law on public functions (2014, amended 2016)
Art. 73 Code of Administrative Procedure - new (2015)</t>
  </si>
  <si>
    <t>ANNEX (referred to in Article 2) Art. 23 General law on public functions (2014, amended 2016)</t>
  </si>
  <si>
    <t>Art. 21 Code of Administrative Procedure (2015)</t>
  </si>
  <si>
    <t>Art. 84 Transparency Law (2003, amended in 2016)</t>
  </si>
  <si>
    <t xml:space="preserve">Members of the government may not hold any other public positions aside from senator positions. </t>
  </si>
  <si>
    <t>Art. 72 Transparency Law (2003, amended in 2016)</t>
  </si>
  <si>
    <t>Art. 73 Transparency Law (2003, amended in 2016)
Art. 1(3), Art 10e Law 176 Integrity in Public Office (2010)</t>
  </si>
  <si>
    <t>Art. 82 Transparency Law (2003, amended in 2016)</t>
  </si>
  <si>
    <t>Art. 81 Transparency Law (2003, amended in 2016)</t>
  </si>
  <si>
    <t>Art. 73 Transparency Law (2003, amended in 2016)</t>
  </si>
  <si>
    <t>Art. 85 Transparency Law (2003, amended in 2016)</t>
  </si>
  <si>
    <t xml:space="preserve">Art. 94 (3) Transparency Law (2003, amended in 2016) </t>
  </si>
  <si>
    <t>Art. 85, 94(1) Transparency Law (2003, amended in 2016)</t>
  </si>
  <si>
    <t>Art. 95 Transparency Law (2003, amended in 2016)</t>
  </si>
  <si>
    <t>Art. 95 (5) Transparency Law (2003, amended in 2016)</t>
  </si>
  <si>
    <t>Article 27 of the Anti-Corruption Agency Act (2008, amended in 2015)</t>
  </si>
  <si>
    <t>Article 39 of the Anti-Corruption Agency Act (2008, amended in 2015)</t>
  </si>
  <si>
    <t>Article 38 of the Anti-Corruption Agency Act (2008, amended in 2015)</t>
  </si>
  <si>
    <t>Articles 55-74 of the Anti-Corruption Agency Act (2008, amended in 2015)</t>
  </si>
  <si>
    <t>Articles 51-74 of the Anti-Corruption Agency Act (2008, amended in 2015)</t>
  </si>
  <si>
    <t>Articles 30-33-35 of the Anti-Corruption Agency Act (2008, amended in 2015)</t>
  </si>
  <si>
    <t>Article 36 of the Anti-Corruption Agency Act (2008, amended in 2015)</t>
  </si>
  <si>
    <t>Article 126 of the Constitution (2006)
Article 28 of the Anti-Corruption Agency Act (2008, amended in 2015)</t>
  </si>
  <si>
    <t>Article 62-64-68 of the Anti-Corruption Agency Act (2008, amended in 2015)</t>
  </si>
  <si>
    <t>Article 50 of the Anti-Corruption Agency Act (2008, amended in 2015)</t>
  </si>
  <si>
    <t>Article 102 of the Constitution (2006)
Article 28 of the Anti-Corruption Agency Act (2008, amended in 2015)</t>
  </si>
  <si>
    <t>Article 27 of the Anti-Corruption Agency Act (2008, amended in 2015)
Article 7 of the Civil Servants Code of Conduct (2008)</t>
  </si>
  <si>
    <t>Article 39 of the Anti-Corruption Agency Act (2008, amended in 2015)
Article 9 of the Civil Servants Code of Conduct (2008)
Article 25 of the Law on Public Servants (2005, amended in 2014)
Article 39 of the Anti-Corruption Agency Act (2008, amended in 2015)</t>
  </si>
  <si>
    <t>Articles 30-33 of the Anti-Corruption Agency Act (2008, amended in 2015)
Article 28-29 of the Law on Public Servants (2005, amended in 2014)
Article 33 of the Anti-Corruption Agency Act (2008, amended in 2015)</t>
  </si>
  <si>
    <t>Articles 28 of the Anti-Corruption Agency Act (2008, amended in 2015)</t>
  </si>
  <si>
    <t>Article 51 of the Anti-Corruption Agency Act (2008, amended in 2015)
Article 110 of the Law on Public Servants (2005, amended in 2014)</t>
  </si>
  <si>
    <t>Article 61 of the Civil Service Act (2009, amended 2016)
Article 4 of the Code of Ethics for Civil Service (2002)</t>
  </si>
  <si>
    <t>Article 61 of the Civil Service Act (2009, amended 2016)</t>
  </si>
  <si>
    <t>Articles 30-61 of the Civil Service Act (2009, amended 2016)
Article 5 of the Code of Ethics for Civil Service (2002)</t>
  </si>
  <si>
    <t>Article 9 of the Constitutional Act No. 357 on the Protection of Public Interest in the Performance of Offices by Public Officials, 2004, amended 2005 
Articles 51-47 of the Civil Service Act (2009, amended 2016)</t>
  </si>
  <si>
    <t xml:space="preserve">Article 9 of the Constitutional Act No. 357 on the Protection of Public Interest in the Performance of Offices by Public Officials, 2004, amended 2005
Articles 30-63-64 of the Civil Service Act (2009, amended 2016) </t>
  </si>
  <si>
    <t>Art. 155 Electoral Law (1985, last amended 2016)</t>
  </si>
  <si>
    <t>Art. 159 Electoral Law (1985, last amended 2016)</t>
  </si>
  <si>
    <t>Art. 157.2 Electoral Law (1985, last amended 2016)</t>
  </si>
  <si>
    <t>Article 7 Public Employment Act (1994, last amended 2016)</t>
  </si>
  <si>
    <t>Article 7.1 Ministerial Code, 2016</t>
  </si>
  <si>
    <t>Article 7.20 Ministerial Code, 2016</t>
  </si>
  <si>
    <t>Article 7.11 Ministerial Code 2016</t>
  </si>
  <si>
    <t>Article 7.12 Ministerial Code 2016</t>
  </si>
  <si>
    <t>Article 7.25 Ministerial Code, 2016</t>
  </si>
  <si>
    <t>Article 7.14 Ministerial Code, 2016</t>
  </si>
  <si>
    <t>Members shall base their conduct on a consideration of the public interest, avoid conflict between personal interest and the public interest and resolve any conflict between the two, at once, and in favour of the public interest.
holders of public office must avoid placing themselves under any obligation to people or
organisations that might try inappropriately to influence them in their work. They should not act or take decisions in order to gain financial or other material benefits for themselves, their family, or their friends. They must declare and resolve any interests and relationships.
In order to assist in openness and accountability members shall:
(a) register in the Register of Lords’ Interests all relevant interests, in order to make clear what are the interests that might reasonably be thought to influence their parliamentary actions;
(b) declare when speaking in the House, or communicating with ministers or public servants, any interest which is a relevant interest in the context of the debate or the matter under discussion;
(c) act in accordance with any rules agreed by the House in respect of financial support for members or the facilities of the House.</t>
  </si>
  <si>
    <t>Article 6-7 Ministerial Code, 2016
Article 9-10 Code of Conduct for Members of the House of Lords, 2016</t>
  </si>
  <si>
    <t>Members are not otherwise debarred from participating in proceedings in regard to which they possess relevant interests, financial or nonfinancial; but such interests should be declared fully. In participating in such proceedings they should ensure that there is no conflict between their declared interests and the public interest.</t>
  </si>
  <si>
    <t>Article 15 Code of Conduct for Members of the House of Lords, 2016</t>
  </si>
  <si>
    <t>House of Lords Commissioner for Standards</t>
  </si>
  <si>
    <t>Article 18 Code of Conduct for Members of the House of Lords, 2016</t>
  </si>
  <si>
    <t>If the member is found not to have breached the Code, or if the member and the Commissioner have agreed remedial action, the report goes to the Committee for Privileges and Conduct. If the member is found to have breached the Code (and remedial action is inappropriate or has not been agreed), the Commissioner’s report goes to the SubCommittee
on Lords’ Conduct; the SubCommittee reviews the Commissioner’s findings and, where appropriate, recommends a disciplinary sanction to the Committee for Privileges and Conduct. The member concerned has a right of appeal to the Committee for Privileges and Conduct against both the Commissioner’s findings and any recommended sanction.</t>
  </si>
  <si>
    <t>Article 19 Code of Conduct for Members of the House of Lords, 2016</t>
  </si>
  <si>
    <t>Article 4.1.3 Civil Service Management Code, 2016</t>
  </si>
  <si>
    <t>Civil Service Code (2010, last amended 2015)                                     
Article 4.1.3 Civil Service Management Code, 2016</t>
  </si>
  <si>
    <t>Civil servants may freely invest in shareholdings and other securities unless the nature of their work is such as to require constraints on this. They must not be involved in taking any decision which could affect the value of their private investments, or the value of those on which they give advice to others; or use information acquired in the course of their work to advance their private financial interests or those of others.</t>
  </si>
  <si>
    <t>Article 4.3.8 Civil Service Management Code, 2016</t>
  </si>
  <si>
    <t>Article 4.3.1 Civil Service Management Code, 2016</t>
  </si>
  <si>
    <t>Articles 4.3.4 &amp; 4.3.1 Civil Service Management Code, 2016</t>
  </si>
  <si>
    <t>Article 4.3,8 Civil Service Management Code, 2016</t>
  </si>
  <si>
    <t>Article 4.5 Ethical Guidelines for the Public Service (2005, last amended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</si>
</sst>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indexed="8"/>
      <name val="Calibri"/>
      <family val="2"/>
    </font>
    <font>
      <b/>
      <sz val="12"/>
      <color indexed="8"/>
      <name val="Arial"/>
      <family val="2"/>
    </font>
    <font>
      <b/>
      <sz val="8"/>
      <color indexed="8"/>
      <name val="Arial"/>
      <family val="2"/>
    </font>
    <font>
      <sz val="8"/>
      <color indexed="8"/>
      <name val="Arial"/>
      <family val="2"/>
    </font>
    <font>
      <b/>
      <sz val="12"/>
      <name val="Arial"/>
      <family val="2"/>
    </font>
    <font>
      <sz val="8"/>
      <name val="Arial"/>
      <family val="2"/>
    </font>
    <font>
      <sz val="11"/>
      <color indexed="8"/>
      <name val="Arial"/>
      <family val="2"/>
    </font>
    <font>
      <sz val="8"/>
      <color indexed="8"/>
      <name val="Calibri"/>
      <family val="2"/>
    </font>
    <font>
      <sz val="8"/>
      <color indexed="10"/>
      <name val="Arial"/>
      <family val="2"/>
    </font>
    <font>
      <sz val="12"/>
      <color indexed="8"/>
      <name val="Arial"/>
      <family val="2"/>
    </font>
    <font>
      <b/>
      <sz val="8"/>
      <name val="Arial"/>
      <family val="2"/>
    </font>
    <font>
      <u val="single"/>
      <sz val="11"/>
      <color indexed="15"/>
      <name val="Calibri"/>
      <family val="2"/>
    </font>
    <font>
      <sz val="11"/>
      <name val="Calibri"/>
      <family val="2"/>
    </font>
    <font>
      <sz val="12"/>
      <name val="Verdan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55"/>
      <name val="Calibri"/>
      <family val="2"/>
    </font>
    <font>
      <sz val="11"/>
      <color indexed="10"/>
      <name val="Calibri"/>
      <family val="2"/>
    </font>
    <font>
      <i/>
      <sz val="11"/>
      <color indexed="23"/>
      <name val="Calibri"/>
      <family val="2"/>
    </font>
    <font>
      <b/>
      <sz val="11"/>
      <color indexed="8"/>
      <name val="Calibri"/>
      <family val="2"/>
    </font>
    <font>
      <sz val="11"/>
      <color indexed="5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style="thin"/>
      <bottom style="thin"/>
    </border>
    <border>
      <left style="thin">
        <color indexed="8"/>
      </left>
      <right style="thin">
        <color indexed="12"/>
      </right>
      <top style="thin">
        <color indexed="8"/>
      </top>
      <bottom style="thin">
        <color indexed="8"/>
      </bottom>
    </border>
    <border>
      <left style="thin">
        <color indexed="8"/>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Border="0" applyProtection="0">
      <alignment/>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4">
    <xf numFmtId="0" fontId="0" fillId="0" borderId="0" xfId="0" applyAlignment="1">
      <alignment/>
    </xf>
    <xf numFmtId="0" fontId="1" fillId="33" borderId="10" xfId="0" applyFont="1" applyFill="1" applyBorder="1" applyAlignment="1">
      <alignment vertical="center"/>
    </xf>
    <xf numFmtId="0" fontId="1" fillId="33" borderId="11" xfId="0" applyFont="1" applyFill="1" applyBorder="1" applyAlignment="1">
      <alignment vertical="center"/>
    </xf>
    <xf numFmtId="0" fontId="2" fillId="34" borderId="12" xfId="46" applyFont="1" applyFill="1" applyBorder="1" applyAlignment="1" applyProtection="1">
      <alignment horizontal="center" vertical="center" wrapText="1"/>
      <protection/>
    </xf>
    <xf numFmtId="0" fontId="2" fillId="33" borderId="12" xfId="46" applyFont="1" applyFill="1" applyBorder="1" applyAlignment="1" applyProtection="1">
      <alignment horizontal="center" vertical="center" wrapText="1"/>
      <protection/>
    </xf>
    <xf numFmtId="0" fontId="1" fillId="35" borderId="13" xfId="0" applyFont="1" applyFill="1" applyBorder="1" applyAlignment="1">
      <alignment horizontal="center" vertical="center"/>
    </xf>
    <xf numFmtId="0" fontId="2" fillId="35" borderId="13" xfId="0" applyFont="1" applyFill="1" applyBorder="1" applyAlignment="1">
      <alignment horizontal="left" vertical="center"/>
    </xf>
    <xf numFmtId="1" fontId="2" fillId="35" borderId="10" xfId="0" applyNumberFormat="1" applyFont="1" applyFill="1" applyBorder="1" applyAlignment="1">
      <alignment horizontal="center" vertical="center"/>
    </xf>
    <xf numFmtId="1" fontId="2" fillId="35" borderId="13" xfId="46" applyNumberFormat="1" applyFont="1" applyFill="1" applyBorder="1" applyAlignment="1" applyProtection="1">
      <alignment horizontal="center" vertical="center" wrapText="1"/>
      <protection/>
    </xf>
    <xf numFmtId="0" fontId="3" fillId="0" borderId="13" xfId="0" applyNumberFormat="1" applyFont="1" applyFill="1" applyBorder="1" applyAlignment="1">
      <alignment horizontal="center" vertical="center"/>
    </xf>
    <xf numFmtId="0" fontId="2" fillId="36" borderId="10" xfId="0" applyNumberFormat="1" applyFont="1" applyFill="1" applyBorder="1" applyAlignment="1">
      <alignment vertical="center" wrapText="1"/>
    </xf>
    <xf numFmtId="1" fontId="2" fillId="36" borderId="10" xfId="0" applyNumberFormat="1" applyFont="1" applyFill="1" applyBorder="1" applyAlignment="1">
      <alignment horizontal="center" vertical="center"/>
    </xf>
    <xf numFmtId="1" fontId="2" fillId="36"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37" borderId="15" xfId="0" applyNumberFormat="1" applyFont="1" applyFill="1" applyBorder="1" applyAlignment="1">
      <alignment vertical="center" wrapText="1"/>
    </xf>
    <xf numFmtId="2" fontId="3" fillId="38" borderId="10" xfId="0" applyNumberFormat="1" applyFont="1" applyFill="1" applyBorder="1" applyAlignment="1">
      <alignment horizontal="center" vertical="center"/>
    </xf>
    <xf numFmtId="2" fontId="3" fillId="37" borderId="13"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3" fillId="37" borderId="10"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xf numFmtId="0" fontId="1" fillId="34" borderId="10" xfId="0" applyFont="1" applyFill="1" applyBorder="1" applyAlignment="1">
      <alignment vertical="center"/>
    </xf>
    <xf numFmtId="0" fontId="1" fillId="34" borderId="11" xfId="0" applyFont="1" applyFill="1" applyBorder="1" applyAlignment="1">
      <alignment vertical="center"/>
    </xf>
    <xf numFmtId="0" fontId="2" fillId="35" borderId="10" xfId="0" applyFont="1" applyFill="1" applyBorder="1" applyAlignment="1">
      <alignment horizontal="left" vertical="center"/>
    </xf>
    <xf numFmtId="0" fontId="2" fillId="37" borderId="10" xfId="0" applyNumberFormat="1" applyFont="1" applyFill="1" applyBorder="1" applyAlignment="1">
      <alignment vertical="center" wrapText="1"/>
    </xf>
    <xf numFmtId="1" fontId="2" fillId="38" borderId="10" xfId="0" applyNumberFormat="1" applyFont="1" applyFill="1" applyBorder="1" applyAlignment="1">
      <alignment horizontal="center" vertical="center"/>
    </xf>
    <xf numFmtId="1" fontId="2" fillId="37"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xf>
    <xf numFmtId="0" fontId="3" fillId="36" borderId="10" xfId="0" applyNumberFormat="1" applyFont="1" applyFill="1" applyBorder="1" applyAlignment="1">
      <alignment vertical="center" wrapText="1"/>
    </xf>
    <xf numFmtId="2" fontId="3" fillId="36" borderId="10" xfId="0" applyNumberFormat="1" applyFont="1" applyFill="1" applyBorder="1" applyAlignment="1">
      <alignment horizontal="center" vertical="center"/>
    </xf>
    <xf numFmtId="2" fontId="3" fillId="36" borderId="13" xfId="0" applyNumberFormat="1"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Font="1" applyAlignment="1">
      <alignment horizontal="center" wrapText="1"/>
    </xf>
    <xf numFmtId="1" fontId="4" fillId="34" borderId="11" xfId="0" applyNumberFormat="1" applyFont="1" applyFill="1" applyBorder="1" applyAlignment="1">
      <alignment horizontal="center" vertical="center"/>
    </xf>
    <xf numFmtId="1" fontId="5" fillId="34" borderId="13" xfId="0" applyNumberFormat="1" applyFont="1" applyFill="1" applyBorder="1" applyAlignment="1">
      <alignment wrapText="1"/>
    </xf>
    <xf numFmtId="0" fontId="2" fillId="38" borderId="13" xfId="0" applyNumberFormat="1" applyFont="1" applyFill="1" applyBorder="1" applyAlignment="1">
      <alignment vertical="center" wrapText="1"/>
    </xf>
    <xf numFmtId="0" fontId="2" fillId="38" borderId="13" xfId="0" applyNumberFormat="1" applyFont="1" applyFill="1" applyBorder="1" applyAlignment="1">
      <alignment horizontal="center" vertical="center" wrapText="1"/>
    </xf>
    <xf numFmtId="0" fontId="3" fillId="36" borderId="13" xfId="0" applyNumberFormat="1" applyFont="1" applyFill="1" applyBorder="1" applyAlignment="1">
      <alignment vertical="center" wrapText="1"/>
    </xf>
    <xf numFmtId="0" fontId="3" fillId="36" borderId="13" xfId="0" applyNumberFormat="1" applyFont="1" applyFill="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NumberFormat="1" applyFont="1" applyBorder="1" applyAlignment="1">
      <alignment horizontal="center" vertical="center" wrapText="1"/>
    </xf>
    <xf numFmtId="1" fontId="3" fillId="0" borderId="13" xfId="0" applyNumberFormat="1" applyFont="1" applyBorder="1" applyAlignment="1">
      <alignment wrapText="1"/>
    </xf>
    <xf numFmtId="0" fontId="3" fillId="0" borderId="13" xfId="0" applyNumberFormat="1" applyFont="1" applyBorder="1" applyAlignment="1">
      <alignment vertical="center"/>
    </xf>
    <xf numFmtId="0" fontId="3" fillId="0" borderId="13" xfId="0" applyNumberFormat="1" applyFont="1" applyBorder="1" applyAlignment="1">
      <alignment horizontal="left" vertical="center" wrapText="1"/>
    </xf>
    <xf numFmtId="0" fontId="3" fillId="0" borderId="13" xfId="0" applyNumberFormat="1" applyFont="1" applyBorder="1" applyAlignment="1">
      <alignment wrapText="1"/>
    </xf>
    <xf numFmtId="0" fontId="3" fillId="0" borderId="13" xfId="0" applyNumberFormat="1" applyFont="1" applyFill="1" applyBorder="1" applyAlignment="1">
      <alignment vertical="center" wrapText="1"/>
    </xf>
    <xf numFmtId="0" fontId="3" fillId="0" borderId="13" xfId="0" applyNumberFormat="1" applyFont="1" applyFill="1" applyBorder="1" applyAlignment="1">
      <alignment wrapText="1"/>
    </xf>
    <xf numFmtId="0" fontId="3" fillId="0" borderId="13" xfId="0" applyFont="1" applyFill="1" applyBorder="1" applyAlignment="1">
      <alignment horizontal="left"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wrapText="1"/>
    </xf>
    <xf numFmtId="0" fontId="3" fillId="34" borderId="13" xfId="0" applyFont="1" applyFill="1" applyBorder="1" applyAlignment="1">
      <alignment horizontal="center" vertical="center"/>
    </xf>
    <xf numFmtId="0" fontId="3" fillId="34" borderId="13" xfId="0" applyFont="1" applyFill="1" applyBorder="1" applyAlignment="1">
      <alignment horizontal="center" vertical="center" wrapText="1"/>
    </xf>
    <xf numFmtId="0" fontId="3" fillId="34" borderId="13" xfId="0" applyFont="1" applyFill="1" applyBorder="1" applyAlignment="1">
      <alignment vertical="center" wrapText="1"/>
    </xf>
    <xf numFmtId="0" fontId="3" fillId="0" borderId="13" xfId="0" applyFont="1" applyFill="1" applyBorder="1" applyAlignment="1">
      <alignment horizontal="center" vertical="center"/>
    </xf>
    <xf numFmtId="0" fontId="2" fillId="38" borderId="13" xfId="0" applyFont="1" applyFill="1" applyBorder="1" applyAlignment="1">
      <alignment vertical="center" wrapText="1"/>
    </xf>
    <xf numFmtId="0" fontId="2" fillId="38" borderId="13" xfId="0" applyFont="1" applyFill="1" applyBorder="1" applyAlignment="1">
      <alignment horizontal="center" vertical="center" wrapText="1"/>
    </xf>
    <xf numFmtId="0" fontId="5" fillId="36" borderId="13" xfId="0" applyFont="1" applyFill="1" applyBorder="1" applyAlignment="1">
      <alignment vertical="center" wrapText="1"/>
    </xf>
    <xf numFmtId="0" fontId="3" fillId="36" borderId="13" xfId="0" applyFont="1" applyFill="1" applyBorder="1" applyAlignment="1">
      <alignment horizontal="center" vertical="center" wrapText="1"/>
    </xf>
    <xf numFmtId="0" fontId="3" fillId="0" borderId="13" xfId="0" applyFont="1" applyFill="1" applyBorder="1" applyAlignment="1">
      <alignment vertical="center" wrapText="1"/>
    </xf>
    <xf numFmtId="164" fontId="3" fillId="0" borderId="13" xfId="0" applyNumberFormat="1" applyFont="1" applyFill="1" applyBorder="1" applyAlignment="1">
      <alignment vertical="center" wrapText="1"/>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wrapText="1"/>
    </xf>
    <xf numFmtId="0" fontId="2" fillId="39" borderId="13" xfId="0" applyFont="1" applyFill="1" applyBorder="1" applyAlignment="1">
      <alignment vertical="center" wrapText="1"/>
    </xf>
    <xf numFmtId="0" fontId="3" fillId="39" borderId="13" xfId="0" applyFont="1" applyFill="1" applyBorder="1" applyAlignment="1">
      <alignment horizontal="center" vertical="center"/>
    </xf>
    <xf numFmtId="0" fontId="3" fillId="39" borderId="13" xfId="0" applyFont="1" applyFill="1" applyBorder="1" applyAlignment="1">
      <alignment vertical="center" wrapText="1"/>
    </xf>
    <xf numFmtId="0" fontId="3" fillId="36"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36" borderId="13" xfId="0" applyFont="1" applyFill="1" applyBorder="1" applyAlignment="1">
      <alignment vertical="center"/>
    </xf>
    <xf numFmtId="0" fontId="3" fillId="36" borderId="13" xfId="0" applyFont="1" applyFill="1" applyBorder="1" applyAlignment="1">
      <alignment horizontal="center" vertical="center"/>
    </xf>
    <xf numFmtId="0" fontId="6" fillId="34" borderId="13" xfId="0" applyFont="1" applyFill="1" applyBorder="1" applyAlignment="1">
      <alignment horizontal="center" vertical="center"/>
    </xf>
    <xf numFmtId="0" fontId="2" fillId="38" borderId="13" xfId="0" applyFont="1" applyFill="1" applyBorder="1" applyAlignment="1">
      <alignment horizontal="center" vertical="center"/>
    </xf>
    <xf numFmtId="0" fontId="3" fillId="0" borderId="13" xfId="0" applyFont="1" applyFill="1" applyBorder="1" applyAlignment="1">
      <alignment wrapText="1"/>
    </xf>
    <xf numFmtId="0" fontId="5" fillId="0" borderId="13" xfId="0" applyFont="1" applyBorder="1" applyAlignment="1">
      <alignment vertical="center"/>
    </xf>
    <xf numFmtId="0" fontId="3" fillId="36" borderId="13" xfId="0" applyFont="1" applyFill="1" applyBorder="1" applyAlignment="1">
      <alignment wrapText="1"/>
    </xf>
    <xf numFmtId="0" fontId="3" fillId="0" borderId="13" xfId="0" applyFont="1" applyBorder="1" applyAlignment="1">
      <alignment wrapText="1"/>
    </xf>
    <xf numFmtId="0" fontId="3" fillId="39" borderId="13" xfId="0" applyFont="1" applyFill="1" applyBorder="1" applyAlignment="1">
      <alignment/>
    </xf>
    <xf numFmtId="0" fontId="3" fillId="39" borderId="13" xfId="0" applyFont="1" applyFill="1" applyBorder="1" applyAlignment="1">
      <alignment vertical="center"/>
    </xf>
    <xf numFmtId="0" fontId="3" fillId="0" borderId="13" xfId="0" applyFont="1" applyBorder="1" applyAlignment="1">
      <alignment horizontal="left" wrapText="1"/>
    </xf>
    <xf numFmtId="0" fontId="3" fillId="0" borderId="13" xfId="0" applyFont="1" applyFill="1" applyBorder="1" applyAlignment="1">
      <alignment vertical="center"/>
    </xf>
    <xf numFmtId="0" fontId="5" fillId="0" borderId="13" xfId="0" applyFont="1" applyBorder="1" applyAlignment="1">
      <alignment horizontal="center" vertical="center"/>
    </xf>
    <xf numFmtId="0" fontId="3" fillId="0" borderId="13" xfId="0" applyFont="1" applyBorder="1" applyAlignment="1">
      <alignment/>
    </xf>
    <xf numFmtId="0" fontId="3" fillId="34" borderId="13" xfId="0" applyFont="1" applyFill="1" applyBorder="1" applyAlignment="1">
      <alignment horizontal="center"/>
    </xf>
    <xf numFmtId="0" fontId="3" fillId="34" borderId="13" xfId="0" applyFont="1" applyFill="1" applyBorder="1" applyAlignment="1">
      <alignment/>
    </xf>
    <xf numFmtId="0" fontId="3" fillId="0" borderId="13" xfId="0" applyFont="1" applyFill="1" applyBorder="1" applyAlignment="1">
      <alignment/>
    </xf>
    <xf numFmtId="0" fontId="3" fillId="36" borderId="13" xfId="0" applyFont="1" applyFill="1" applyBorder="1" applyAlignment="1">
      <alignment/>
    </xf>
    <xf numFmtId="0" fontId="3" fillId="34" borderId="13" xfId="0" applyFont="1" applyFill="1" applyBorder="1" applyAlignment="1">
      <alignment wrapText="1"/>
    </xf>
    <xf numFmtId="0" fontId="3" fillId="36" borderId="13" xfId="0" applyFont="1" applyFill="1" applyBorder="1" applyAlignment="1">
      <alignment vertical="center" wrapText="1"/>
    </xf>
    <xf numFmtId="0" fontId="3" fillId="39" borderId="13" xfId="0" applyFont="1" applyFill="1" applyBorder="1" applyAlignment="1">
      <alignment wrapText="1"/>
    </xf>
    <xf numFmtId="0" fontId="3" fillId="0" borderId="0" xfId="0" applyFont="1" applyFill="1" applyBorder="1" applyAlignment="1">
      <alignment wrapText="1"/>
    </xf>
    <xf numFmtId="0" fontId="3" fillId="0" borderId="13" xfId="0" applyFont="1" applyBorder="1" applyAlignment="1">
      <alignment horizontal="center" vertical="center" wrapText="1"/>
    </xf>
    <xf numFmtId="1" fontId="3" fillId="34" borderId="13" xfId="0" applyNumberFormat="1" applyFont="1" applyFill="1" applyBorder="1" applyAlignment="1">
      <alignment horizontal="center" vertical="center"/>
    </xf>
    <xf numFmtId="1" fontId="3" fillId="34" borderId="13" xfId="0" applyNumberFormat="1" applyFont="1" applyFill="1" applyBorder="1" applyAlignment="1">
      <alignment wrapText="1"/>
    </xf>
    <xf numFmtId="0" fontId="2" fillId="38" borderId="12" xfId="0" applyNumberFormat="1" applyFont="1" applyFill="1" applyBorder="1" applyAlignment="1">
      <alignment horizontal="center" vertical="center" wrapText="1"/>
    </xf>
    <xf numFmtId="0" fontId="3" fillId="0" borderId="14" xfId="0" applyNumberFormat="1" applyFont="1" applyBorder="1" applyAlignment="1">
      <alignment horizontal="center" vertical="center"/>
    </xf>
    <xf numFmtId="1" fontId="3" fillId="0" borderId="13" xfId="0" applyNumberFormat="1" applyFont="1" applyBorder="1" applyAlignment="1">
      <alignment vertical="center"/>
    </xf>
    <xf numFmtId="0" fontId="3" fillId="36" borderId="13" xfId="0" applyNumberFormat="1" applyFont="1" applyFill="1" applyBorder="1" applyAlignment="1">
      <alignment vertical="center"/>
    </xf>
    <xf numFmtId="0" fontId="3" fillId="36" borderId="13" xfId="0" applyNumberFormat="1" applyFont="1" applyFill="1" applyBorder="1" applyAlignment="1">
      <alignment horizontal="center" vertical="center"/>
    </xf>
    <xf numFmtId="1" fontId="3" fillId="36" borderId="13" xfId="0" applyNumberFormat="1" applyFont="1" applyFill="1" applyBorder="1" applyAlignment="1">
      <alignment vertical="center"/>
    </xf>
    <xf numFmtId="1" fontId="3" fillId="36" borderId="13" xfId="0" applyNumberFormat="1" applyFont="1" applyFill="1" applyBorder="1" applyAlignment="1">
      <alignment wrapText="1"/>
    </xf>
    <xf numFmtId="1" fontId="3" fillId="38" borderId="13" xfId="0" applyNumberFormat="1" applyFont="1" applyFill="1" applyBorder="1" applyAlignment="1">
      <alignment horizontal="center" vertical="center"/>
    </xf>
    <xf numFmtId="1" fontId="3" fillId="38" borderId="13" xfId="0" applyNumberFormat="1" applyFont="1" applyFill="1" applyBorder="1" applyAlignment="1">
      <alignment vertical="center"/>
    </xf>
    <xf numFmtId="1" fontId="3" fillId="38" borderId="13" xfId="0" applyNumberFormat="1" applyFont="1" applyFill="1" applyBorder="1" applyAlignment="1">
      <alignment wrapText="1"/>
    </xf>
    <xf numFmtId="0" fontId="0" fillId="0" borderId="0" xfId="0" applyNumberFormat="1" applyFont="1" applyAlignment="1">
      <alignment/>
    </xf>
    <xf numFmtId="0" fontId="0" fillId="0" borderId="0" xfId="0" applyNumberFormat="1" applyFont="1" applyAlignment="1">
      <alignment horizontal="center"/>
    </xf>
    <xf numFmtId="1" fontId="3" fillId="34" borderId="13" xfId="0" applyNumberFormat="1" applyFont="1" applyFill="1" applyBorder="1" applyAlignment="1">
      <alignment horizontal="center"/>
    </xf>
    <xf numFmtId="1" fontId="6" fillId="34" borderId="13" xfId="0" applyNumberFormat="1" applyFont="1" applyFill="1" applyBorder="1" applyAlignment="1">
      <alignment horizontal="center"/>
    </xf>
    <xf numFmtId="1" fontId="6" fillId="34" borderId="13" xfId="0" applyNumberFormat="1" applyFont="1" applyFill="1" applyBorder="1" applyAlignment="1">
      <alignment/>
    </xf>
    <xf numFmtId="0" fontId="2" fillId="38" borderId="13" xfId="0" applyNumberFormat="1" applyFont="1" applyFill="1" applyBorder="1" applyAlignment="1">
      <alignment horizontal="center" vertical="center"/>
    </xf>
    <xf numFmtId="0" fontId="2" fillId="36" borderId="13" xfId="0" applyNumberFormat="1" applyFont="1" applyFill="1" applyBorder="1" applyAlignment="1">
      <alignment horizontal="center" vertical="center" wrapText="1"/>
    </xf>
    <xf numFmtId="0" fontId="2" fillId="36" borderId="13" xfId="0" applyNumberFormat="1" applyFont="1" applyFill="1" applyBorder="1" applyAlignment="1">
      <alignment horizontal="center" vertical="center"/>
    </xf>
    <xf numFmtId="0" fontId="3" fillId="0" borderId="13" xfId="0" applyNumberFormat="1" applyFont="1" applyBorder="1" applyAlignment="1">
      <alignment horizontal="center"/>
    </xf>
    <xf numFmtId="1" fontId="3" fillId="0" borderId="13" xfId="0" applyNumberFormat="1" applyFont="1" applyBorder="1" applyAlignment="1">
      <alignment/>
    </xf>
    <xf numFmtId="0" fontId="3" fillId="36" borderId="13" xfId="0" applyNumberFormat="1" applyFont="1" applyFill="1" applyBorder="1" applyAlignment="1">
      <alignment horizontal="center"/>
    </xf>
    <xf numFmtId="1" fontId="3" fillId="36" borderId="13" xfId="0" applyNumberFormat="1" applyFont="1" applyFill="1" applyBorder="1" applyAlignment="1">
      <alignment/>
    </xf>
    <xf numFmtId="1" fontId="3" fillId="38" borderId="13" xfId="0" applyNumberFormat="1" applyFont="1" applyFill="1" applyBorder="1" applyAlignment="1">
      <alignment horizontal="center"/>
    </xf>
    <xf numFmtId="1" fontId="3" fillId="38" borderId="13" xfId="0" applyNumberFormat="1" applyFont="1" applyFill="1" applyBorder="1" applyAlignment="1">
      <alignment/>
    </xf>
    <xf numFmtId="0" fontId="3" fillId="0" borderId="13" xfId="0" applyNumberFormat="1" applyFont="1" applyBorder="1" applyAlignment="1">
      <alignment/>
    </xf>
    <xf numFmtId="0" fontId="3" fillId="0" borderId="13" xfId="0" applyNumberFormat="1" applyFont="1" applyBorder="1" applyAlignment="1">
      <alignment horizontal="left" wrapText="1"/>
    </xf>
    <xf numFmtId="0" fontId="6" fillId="34" borderId="13" xfId="0" applyFont="1" applyFill="1" applyBorder="1" applyAlignment="1">
      <alignment horizontal="center" wrapText="1"/>
    </xf>
    <xf numFmtId="0" fontId="6" fillId="34" borderId="13" xfId="0" applyFont="1" applyFill="1" applyBorder="1" applyAlignment="1">
      <alignment wrapText="1"/>
    </xf>
    <xf numFmtId="0" fontId="3" fillId="36" borderId="0" xfId="0" applyFont="1" applyFill="1" applyBorder="1" applyAlignment="1">
      <alignment horizontal="center" vertical="center"/>
    </xf>
    <xf numFmtId="0" fontId="3" fillId="36" borderId="0" xfId="0" applyFont="1" applyFill="1" applyBorder="1" applyAlignment="1">
      <alignment wrapText="1"/>
    </xf>
    <xf numFmtId="0" fontId="3" fillId="34" borderId="13" xfId="0" applyFont="1" applyFill="1" applyBorder="1" applyAlignment="1">
      <alignment horizontal="center" wrapText="1"/>
    </xf>
    <xf numFmtId="0" fontId="2" fillId="40" borderId="13" xfId="0" applyFont="1" applyFill="1" applyBorder="1" applyAlignment="1">
      <alignment vertical="center" wrapText="1"/>
    </xf>
    <xf numFmtId="0" fontId="2" fillId="40" borderId="13" xfId="0" applyFont="1" applyFill="1" applyBorder="1" applyAlignment="1">
      <alignment horizontal="center" vertical="center" wrapText="1"/>
    </xf>
    <xf numFmtId="0" fontId="2" fillId="0" borderId="13" xfId="0" applyFont="1" applyBorder="1" applyAlignment="1">
      <alignment wrapText="1"/>
    </xf>
    <xf numFmtId="0" fontId="7" fillId="36" borderId="0" xfId="0" applyFont="1" applyFill="1" applyBorder="1" applyAlignment="1">
      <alignment/>
    </xf>
    <xf numFmtId="0" fontId="3" fillId="0" borderId="13" xfId="0" applyFont="1" applyFill="1" applyBorder="1" applyAlignment="1">
      <alignment horizontal="center"/>
    </xf>
    <xf numFmtId="0" fontId="3" fillId="0" borderId="13" xfId="0" applyFont="1" applyBorder="1" applyAlignment="1">
      <alignment horizontal="center"/>
    </xf>
    <xf numFmtId="0" fontId="3" fillId="36" borderId="13" xfId="0" applyFont="1" applyFill="1" applyBorder="1" applyAlignment="1">
      <alignment horizontal="center"/>
    </xf>
    <xf numFmtId="0" fontId="3" fillId="39" borderId="13" xfId="0" applyFont="1" applyFill="1" applyBorder="1" applyAlignment="1">
      <alignment horizontal="center"/>
    </xf>
    <xf numFmtId="0" fontId="0" fillId="0" borderId="0" xfId="0" applyFont="1" applyBorder="1" applyAlignment="1">
      <alignment horizontal="center" wrapText="1"/>
    </xf>
    <xf numFmtId="0" fontId="3" fillId="0" borderId="13"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5" fillId="0" borderId="13" xfId="0" applyFont="1" applyFill="1" applyBorder="1" applyAlignment="1">
      <alignment vertical="center" wrapText="1"/>
    </xf>
    <xf numFmtId="0" fontId="8" fillId="0" borderId="13" xfId="0" applyFont="1" applyBorder="1" applyAlignment="1">
      <alignment wrapText="1"/>
    </xf>
    <xf numFmtId="0" fontId="5"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0" fontId="6" fillId="34" borderId="13" xfId="0" applyFont="1" applyFill="1" applyBorder="1" applyAlignment="1">
      <alignment horizontal="center"/>
    </xf>
    <xf numFmtId="0" fontId="2" fillId="36" borderId="13" xfId="0" applyFont="1" applyFill="1" applyBorder="1" applyAlignment="1">
      <alignment horizontal="center" vertical="center" wrapText="1"/>
    </xf>
    <xf numFmtId="0" fontId="3" fillId="0" borderId="13" xfId="0" applyFont="1" applyBorder="1" applyAlignment="1">
      <alignment horizontal="center" wrapText="1"/>
    </xf>
    <xf numFmtId="0" fontId="3" fillId="0" borderId="13" xfId="57" applyFont="1" applyBorder="1" applyAlignment="1">
      <alignment horizontal="center"/>
      <protection/>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center" wrapText="1"/>
    </xf>
    <xf numFmtId="0" fontId="5" fillId="0" borderId="13" xfId="0" applyFont="1" applyBorder="1" applyAlignment="1">
      <alignment wrapText="1"/>
    </xf>
    <xf numFmtId="1" fontId="3" fillId="34" borderId="13" xfId="0" applyNumberFormat="1" applyFont="1" applyFill="1" applyBorder="1" applyAlignment="1">
      <alignment/>
    </xf>
    <xf numFmtId="0" fontId="3" fillId="0" borderId="13" xfId="0" applyNumberFormat="1" applyFont="1" applyBorder="1" applyAlignment="1">
      <alignment horizontal="left"/>
    </xf>
    <xf numFmtId="1" fontId="3" fillId="34" borderId="13" xfId="0" applyNumberFormat="1" applyFont="1" applyFill="1" applyBorder="1" applyAlignment="1">
      <alignment horizontal="center" wrapText="1"/>
    </xf>
    <xf numFmtId="0" fontId="3" fillId="36" borderId="0" xfId="0" applyNumberFormat="1" applyFont="1" applyFill="1" applyAlignment="1">
      <alignment horizontal="center" vertical="center"/>
    </xf>
    <xf numFmtId="0" fontId="3" fillId="36" borderId="0" xfId="0" applyNumberFormat="1" applyFont="1" applyFill="1" applyAlignment="1">
      <alignment wrapText="1"/>
    </xf>
    <xf numFmtId="0" fontId="3" fillId="0" borderId="13" xfId="0" applyFont="1" applyBorder="1" applyAlignment="1">
      <alignment/>
    </xf>
    <xf numFmtId="0" fontId="3" fillId="0" borderId="0" xfId="0" applyFont="1" applyAlignment="1">
      <alignment wrapText="1"/>
    </xf>
    <xf numFmtId="0" fontId="5" fillId="0" borderId="13" xfId="0" applyFont="1" applyBorder="1" applyAlignment="1">
      <alignment horizontal="left" wrapText="1"/>
    </xf>
    <xf numFmtId="0" fontId="3" fillId="0" borderId="10" xfId="0" applyFont="1" applyBorder="1" applyAlignment="1">
      <alignment wrapText="1"/>
    </xf>
    <xf numFmtId="0" fontId="0" fillId="0" borderId="0" xfId="0" applyNumberFormat="1" applyFont="1" applyBorder="1" applyAlignment="1">
      <alignment horizontal="center" wrapText="1"/>
    </xf>
    <xf numFmtId="1" fontId="6" fillId="33" borderId="13" xfId="0" applyNumberFormat="1" applyFont="1" applyFill="1" applyBorder="1" applyAlignment="1">
      <alignment horizontal="center" vertical="center"/>
    </xf>
    <xf numFmtId="0" fontId="9" fillId="36" borderId="0"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xf>
    <xf numFmtId="1" fontId="3" fillId="41" borderId="12" xfId="0" applyNumberFormat="1" applyFont="1" applyFill="1" applyBorder="1" applyAlignment="1">
      <alignment horizontal="center" vertical="center"/>
    </xf>
    <xf numFmtId="0" fontId="3" fillId="0" borderId="13" xfId="0" applyNumberFormat="1" applyFont="1" applyBorder="1" applyAlignment="1">
      <alignment vertical="top" wrapText="1"/>
    </xf>
    <xf numFmtId="1" fontId="3" fillId="41" borderId="13" xfId="0" applyNumberFormat="1" applyFont="1" applyFill="1" applyBorder="1" applyAlignment="1">
      <alignment horizontal="center" vertical="center"/>
    </xf>
    <xf numFmtId="1" fontId="3" fillId="0" borderId="13" xfId="0" applyNumberFormat="1" applyFont="1" applyBorder="1" applyAlignment="1">
      <alignment horizontal="center" vertical="center"/>
    </xf>
    <xf numFmtId="1" fontId="3" fillId="42" borderId="13" xfId="0" applyNumberFormat="1" applyFont="1" applyFill="1" applyBorder="1" applyAlignment="1">
      <alignment horizontal="center" vertical="center"/>
    </xf>
    <xf numFmtId="0" fontId="2" fillId="39" borderId="13" xfId="0" applyFont="1" applyFill="1" applyBorder="1" applyAlignment="1">
      <alignment horizontal="center" vertical="center" wrapText="1"/>
    </xf>
    <xf numFmtId="0" fontId="7" fillId="34" borderId="13" xfId="0" applyFont="1" applyFill="1" applyBorder="1" applyAlignment="1">
      <alignment horizontal="center" vertical="center"/>
    </xf>
    <xf numFmtId="0" fontId="2" fillId="39" borderId="13" xfId="0" applyFont="1" applyFill="1" applyBorder="1" applyAlignment="1">
      <alignment horizontal="center" vertical="center"/>
    </xf>
    <xf numFmtId="0" fontId="7" fillId="36" borderId="13" xfId="0" applyFont="1" applyFill="1" applyBorder="1" applyAlignment="1">
      <alignment horizontal="center" vertical="center"/>
    </xf>
    <xf numFmtId="0" fontId="5" fillId="39" borderId="13" xfId="0" applyFont="1" applyFill="1" applyBorder="1" applyAlignment="1">
      <alignment horizontal="center" vertical="center"/>
    </xf>
    <xf numFmtId="0" fontId="2" fillId="37" borderId="13" xfId="0" applyNumberFormat="1" applyFont="1" applyFill="1" applyBorder="1" applyAlignment="1">
      <alignment vertical="center" wrapText="1"/>
    </xf>
    <xf numFmtId="0" fontId="2" fillId="37" borderId="13" xfId="0" applyNumberFormat="1"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0" xfId="0" applyFont="1" applyBorder="1" applyAlignment="1">
      <alignment wrapText="1"/>
    </xf>
    <xf numFmtId="0" fontId="3" fillId="0" borderId="0" xfId="0" applyFont="1" applyFill="1" applyBorder="1" applyAlignment="1">
      <alignment horizontal="center" vertical="center"/>
    </xf>
    <xf numFmtId="1" fontId="5" fillId="42" borderId="13" xfId="0" applyNumberFormat="1" applyFont="1" applyFill="1" applyBorder="1" applyAlignment="1">
      <alignment horizontal="center" wrapText="1"/>
    </xf>
    <xf numFmtId="1" fontId="3" fillId="42" borderId="13" xfId="0" applyNumberFormat="1" applyFont="1" applyFill="1" applyBorder="1" applyAlignment="1">
      <alignment vertical="center"/>
    </xf>
    <xf numFmtId="0" fontId="10" fillId="37" borderId="13" xfId="0" applyNumberFormat="1" applyFont="1" applyFill="1" applyBorder="1" applyAlignment="1">
      <alignment horizontal="center" vertical="center" wrapText="1"/>
    </xf>
    <xf numFmtId="0" fontId="5" fillId="36" borderId="13" xfId="0" applyNumberFormat="1" applyFont="1" applyFill="1" applyBorder="1" applyAlignment="1">
      <alignment horizontal="center" vertical="center" wrapText="1"/>
    </xf>
    <xf numFmtId="1" fontId="5" fillId="0" borderId="13" xfId="0" applyNumberFormat="1" applyFont="1" applyBorder="1" applyAlignment="1">
      <alignment wrapText="1"/>
    </xf>
    <xf numFmtId="1" fontId="5" fillId="36" borderId="13" xfId="0" applyNumberFormat="1" applyFont="1" applyFill="1" applyBorder="1" applyAlignment="1">
      <alignment wrapText="1"/>
    </xf>
    <xf numFmtId="1" fontId="5" fillId="38" borderId="13" xfId="0" applyNumberFormat="1" applyFont="1" applyFill="1" applyBorder="1" applyAlignment="1">
      <alignment wrapText="1"/>
    </xf>
    <xf numFmtId="0" fontId="5" fillId="0" borderId="13" xfId="0" applyNumberFormat="1" applyFont="1" applyBorder="1" applyAlignment="1">
      <alignment wrapText="1"/>
    </xf>
    <xf numFmtId="0" fontId="5" fillId="0" borderId="13" xfId="0" applyNumberFormat="1" applyFont="1" applyBorder="1" applyAlignment="1">
      <alignment horizontal="left" wrapText="1"/>
    </xf>
    <xf numFmtId="0" fontId="5" fillId="0" borderId="13" xfId="0" applyNumberFormat="1" applyFont="1" applyBorder="1" applyAlignment="1">
      <alignment horizontal="left" vertical="center" wrapText="1"/>
    </xf>
    <xf numFmtId="0" fontId="5" fillId="0" borderId="13" xfId="0" applyNumberFormat="1" applyFont="1" applyBorder="1" applyAlignment="1">
      <alignment vertical="center" wrapText="1"/>
    </xf>
    <xf numFmtId="1" fontId="5" fillId="0" borderId="13" xfId="0" applyNumberFormat="1" applyFont="1" applyBorder="1" applyAlignment="1">
      <alignment vertical="center"/>
    </xf>
    <xf numFmtId="1" fontId="5" fillId="36" borderId="13" xfId="0" applyNumberFormat="1" applyFont="1" applyFill="1" applyBorder="1" applyAlignment="1">
      <alignment vertical="center"/>
    </xf>
    <xf numFmtId="0" fontId="5" fillId="0" borderId="13" xfId="0" applyNumberFormat="1" applyFont="1" applyBorder="1" applyAlignment="1">
      <alignment vertical="center"/>
    </xf>
    <xf numFmtId="0" fontId="5" fillId="0" borderId="13" xfId="0" applyFont="1" applyFill="1" applyBorder="1" applyAlignment="1">
      <alignment wrapText="1"/>
    </xf>
    <xf numFmtId="0" fontId="7" fillId="36" borderId="0" xfId="0" applyFont="1" applyFill="1" applyBorder="1" applyAlignment="1">
      <alignment vertical="center"/>
    </xf>
    <xf numFmtId="0" fontId="7" fillId="36" borderId="0" xfId="0" applyFont="1" applyFill="1" applyBorder="1" applyAlignment="1">
      <alignment horizontal="center" vertical="center" wrapText="1"/>
    </xf>
    <xf numFmtId="1" fontId="3" fillId="0" borderId="12" xfId="0" applyNumberFormat="1" applyFont="1" applyBorder="1" applyAlignment="1">
      <alignment/>
    </xf>
    <xf numFmtId="1" fontId="3" fillId="36" borderId="10" xfId="0" applyNumberFormat="1" applyFont="1" applyFill="1" applyBorder="1" applyAlignment="1">
      <alignment/>
    </xf>
    <xf numFmtId="1" fontId="3" fillId="36" borderId="16" xfId="0" applyNumberFormat="1" applyFont="1" applyFill="1" applyBorder="1" applyAlignment="1">
      <alignment/>
    </xf>
    <xf numFmtId="0" fontId="3" fillId="0" borderId="10" xfId="0" applyNumberFormat="1" applyFont="1" applyBorder="1" applyAlignment="1">
      <alignment wrapText="1"/>
    </xf>
    <xf numFmtId="0" fontId="3" fillId="0" borderId="16" xfId="0" applyNumberFormat="1" applyFont="1" applyFill="1" applyBorder="1" applyAlignment="1">
      <alignment/>
    </xf>
    <xf numFmtId="0" fontId="3" fillId="0" borderId="16" xfId="0" applyNumberFormat="1" applyFont="1" applyBorder="1" applyAlignment="1">
      <alignment/>
    </xf>
    <xf numFmtId="1" fontId="3" fillId="38" borderId="14" xfId="0" applyNumberFormat="1" applyFont="1" applyFill="1" applyBorder="1" applyAlignment="1">
      <alignment/>
    </xf>
    <xf numFmtId="1" fontId="47" fillId="0" borderId="13" xfId="0" applyNumberFormat="1" applyFont="1" applyBorder="1" applyAlignment="1">
      <alignment wrapText="1"/>
    </xf>
    <xf numFmtId="0" fontId="5" fillId="0" borderId="13" xfId="0" applyFont="1" applyBorder="1" applyAlignment="1">
      <alignment/>
    </xf>
    <xf numFmtId="0" fontId="47" fillId="36" borderId="13" xfId="0" applyFont="1" applyFill="1" applyBorder="1" applyAlignment="1">
      <alignment wrapText="1"/>
    </xf>
    <xf numFmtId="0" fontId="5" fillId="36" borderId="13" xfId="0" applyFont="1" applyFill="1" applyBorder="1" applyAlignment="1">
      <alignment wrapText="1"/>
    </xf>
    <xf numFmtId="0" fontId="47" fillId="0" borderId="13" xfId="0" applyFont="1" applyBorder="1" applyAlignment="1">
      <alignment wrapText="1"/>
    </xf>
    <xf numFmtId="0" fontId="3" fillId="0" borderId="10" xfId="0" applyFont="1" applyFill="1" applyBorder="1" applyAlignment="1">
      <alignment wrapText="1"/>
    </xf>
    <xf numFmtId="0" fontId="3" fillId="0" borderId="16" xfId="0" applyFont="1" applyFill="1" applyBorder="1" applyAlignment="1">
      <alignment wrapText="1"/>
    </xf>
    <xf numFmtId="0" fontId="3" fillId="0" borderId="16" xfId="0" applyFont="1" applyBorder="1" applyAlignment="1">
      <alignment wrapText="1"/>
    </xf>
    <xf numFmtId="0" fontId="3" fillId="36" borderId="10" xfId="0" applyFont="1" applyFill="1" applyBorder="1" applyAlignment="1">
      <alignment wrapText="1"/>
    </xf>
    <xf numFmtId="0" fontId="3" fillId="36" borderId="16" xfId="0" applyFont="1" applyFill="1" applyBorder="1" applyAlignment="1">
      <alignment wrapText="1"/>
    </xf>
    <xf numFmtId="0" fontId="3" fillId="39" borderId="10" xfId="0" applyFont="1" applyFill="1" applyBorder="1" applyAlignment="1">
      <alignment wrapText="1"/>
    </xf>
    <xf numFmtId="0" fontId="3" fillId="39" borderId="16" xfId="0" applyFont="1" applyFill="1" applyBorder="1" applyAlignment="1">
      <alignment wrapText="1"/>
    </xf>
    <xf numFmtId="0" fontId="5" fillId="0" borderId="16" xfId="0" applyFont="1" applyBorder="1" applyAlignment="1">
      <alignment wrapText="1"/>
    </xf>
    <xf numFmtId="0" fontId="5" fillId="0" borderId="16" xfId="0" applyFont="1" applyFill="1" applyBorder="1" applyAlignment="1">
      <alignment wrapText="1"/>
    </xf>
    <xf numFmtId="0" fontId="47" fillId="0" borderId="16" xfId="0" applyFont="1" applyBorder="1" applyAlignment="1">
      <alignment wrapText="1"/>
    </xf>
    <xf numFmtId="0" fontId="5" fillId="0" borderId="13" xfId="0" applyFont="1" applyBorder="1" applyAlignment="1">
      <alignment wrapText="1"/>
    </xf>
    <xf numFmtId="0" fontId="3" fillId="0" borderId="17" xfId="0" applyNumberFormat="1" applyFont="1" applyBorder="1" applyAlignment="1">
      <alignment wrapText="1"/>
    </xf>
    <xf numFmtId="1" fontId="5" fillId="34" borderId="13" xfId="0" applyNumberFormat="1" applyFont="1" applyFill="1" applyBorder="1" applyAlignment="1">
      <alignment horizontal="center" vertical="center"/>
    </xf>
    <xf numFmtId="1" fontId="5" fillId="34" borderId="13" xfId="0" applyNumberFormat="1" applyFont="1" applyFill="1" applyBorder="1" applyAlignment="1">
      <alignment horizontal="center" vertical="center" wrapText="1"/>
    </xf>
    <xf numFmtId="1"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Font="1" applyAlignment="1">
      <alignment horizontal="center" wrapText="1"/>
    </xf>
    <xf numFmtId="0" fontId="0" fillId="0" borderId="0" xfId="0" applyNumberFormat="1" applyFont="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wrapText="1"/>
    </xf>
    <xf numFmtId="0" fontId="5" fillId="34" borderId="13" xfId="0" applyFont="1" applyFill="1" applyBorder="1" applyAlignment="1">
      <alignment horizontal="center" vertical="center"/>
    </xf>
    <xf numFmtId="0" fontId="5" fillId="34"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10" fillId="38" borderId="13" xfId="0" applyFont="1" applyFill="1" applyBorder="1" applyAlignment="1">
      <alignment vertical="center" wrapText="1"/>
    </xf>
    <xf numFmtId="0" fontId="10" fillId="38" borderId="13" xfId="0" applyFont="1" applyFill="1" applyBorder="1" applyAlignment="1">
      <alignment horizontal="center" vertical="center" wrapText="1"/>
    </xf>
    <xf numFmtId="0" fontId="10" fillId="38" borderId="13" xfId="0" applyFont="1" applyFill="1" applyBorder="1" applyAlignment="1">
      <alignment horizontal="left" vertical="center" wrapText="1"/>
    </xf>
    <xf numFmtId="0" fontId="5" fillId="36" borderId="13" xfId="0" applyFont="1" applyFill="1" applyBorder="1" applyAlignment="1">
      <alignment horizontal="center" vertical="center" wrapText="1"/>
    </xf>
    <xf numFmtId="0" fontId="5" fillId="36" borderId="13" xfId="0" applyFont="1" applyFill="1" applyBorder="1" applyAlignment="1">
      <alignment horizontal="left" vertical="center" wrapText="1"/>
    </xf>
    <xf numFmtId="164" fontId="5" fillId="0" borderId="13" xfId="0" applyNumberFormat="1" applyFont="1" applyFill="1" applyBorder="1" applyAlignment="1">
      <alignment vertical="center" wrapText="1"/>
    </xf>
    <xf numFmtId="0" fontId="5" fillId="36" borderId="13" xfId="0" applyFont="1" applyFill="1" applyBorder="1" applyAlignment="1">
      <alignment vertical="center"/>
    </xf>
    <xf numFmtId="0" fontId="5" fillId="36" borderId="13" xfId="0" applyFont="1" applyFill="1" applyBorder="1" applyAlignment="1">
      <alignment horizontal="center" vertical="center"/>
    </xf>
    <xf numFmtId="0" fontId="10" fillId="39" borderId="13" xfId="0" applyFont="1" applyFill="1" applyBorder="1" applyAlignment="1">
      <alignment vertical="center" wrapText="1"/>
    </xf>
    <xf numFmtId="0" fontId="5" fillId="39" borderId="13" xfId="0" applyFont="1" applyFill="1" applyBorder="1" applyAlignment="1">
      <alignment horizontal="left" vertical="center" wrapText="1"/>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lignment horizontal="left" wrapText="1"/>
    </xf>
    <xf numFmtId="0" fontId="0" fillId="34" borderId="13" xfId="0" applyFont="1" applyFill="1" applyBorder="1" applyAlignment="1">
      <alignment horizontal="center"/>
    </xf>
    <xf numFmtId="0" fontId="0" fillId="34" borderId="13" xfId="0" applyFont="1" applyFill="1" applyBorder="1" applyAlignment="1">
      <alignment vertical="center"/>
    </xf>
    <xf numFmtId="0" fontId="0" fillId="0" borderId="0" xfId="0" applyFont="1" applyBorder="1" applyAlignment="1">
      <alignment/>
    </xf>
    <xf numFmtId="0" fontId="5" fillId="0" borderId="13" xfId="0" applyNumberFormat="1" applyFont="1" applyBorder="1" applyAlignment="1">
      <alignment horizontal="center" vertical="center"/>
    </xf>
    <xf numFmtId="0" fontId="10" fillId="38" borderId="12" xfId="0" applyNumberFormat="1" applyFont="1" applyFill="1" applyBorder="1" applyAlignment="1">
      <alignment vertical="center" wrapText="1"/>
    </xf>
    <xf numFmtId="0" fontId="10" fillId="38" borderId="12"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5" fillId="36" borderId="13" xfId="0" applyNumberFormat="1" applyFont="1" applyFill="1" applyBorder="1" applyAlignment="1">
      <alignment vertical="center" wrapText="1"/>
    </xf>
    <xf numFmtId="0" fontId="13" fillId="36" borderId="13" xfId="0" applyNumberFormat="1" applyFont="1" applyFill="1" applyBorder="1" applyAlignment="1">
      <alignment vertical="top" wrapText="1"/>
    </xf>
    <xf numFmtId="0" fontId="5" fillId="0" borderId="14" xfId="0" applyNumberFormat="1" applyFont="1" applyBorder="1" applyAlignment="1">
      <alignment vertical="center" wrapText="1"/>
    </xf>
    <xf numFmtId="0" fontId="5" fillId="0" borderId="14" xfId="0" applyNumberFormat="1" applyFont="1" applyBorder="1" applyAlignment="1">
      <alignment horizontal="center" vertical="center"/>
    </xf>
    <xf numFmtId="1" fontId="5" fillId="0" borderId="14" xfId="0" applyNumberFormat="1" applyFont="1" applyBorder="1" applyAlignment="1">
      <alignment vertical="center"/>
    </xf>
    <xf numFmtId="1" fontId="5" fillId="0" borderId="14" xfId="0" applyNumberFormat="1" applyFont="1" applyBorder="1" applyAlignment="1">
      <alignment wrapText="1"/>
    </xf>
    <xf numFmtId="0" fontId="5" fillId="36" borderId="13" xfId="0" applyNumberFormat="1" applyFont="1" applyFill="1" applyBorder="1" applyAlignment="1">
      <alignment vertical="center"/>
    </xf>
    <xf numFmtId="0" fontId="5" fillId="36" borderId="13" xfId="0" applyNumberFormat="1" applyFont="1" applyFill="1" applyBorder="1" applyAlignment="1">
      <alignment horizontal="center" vertical="center"/>
    </xf>
    <xf numFmtId="0" fontId="10" fillId="38" borderId="13" xfId="0" applyNumberFormat="1" applyFont="1" applyFill="1" applyBorder="1" applyAlignment="1">
      <alignment vertical="center" wrapText="1"/>
    </xf>
    <xf numFmtId="1" fontId="5" fillId="38" borderId="13" xfId="0" applyNumberFormat="1" applyFont="1" applyFill="1" applyBorder="1" applyAlignment="1">
      <alignment horizontal="center" vertical="center"/>
    </xf>
    <xf numFmtId="1" fontId="5" fillId="38" borderId="13" xfId="0" applyNumberFormat="1" applyFont="1" applyFill="1" applyBorder="1" applyAlignment="1">
      <alignment vertical="center"/>
    </xf>
    <xf numFmtId="0" fontId="13" fillId="0" borderId="13" xfId="0" applyFont="1" applyBorder="1" applyAlignment="1">
      <alignment wrapText="1"/>
    </xf>
    <xf numFmtId="0" fontId="10" fillId="38" borderId="18" xfId="0" applyNumberFormat="1" applyFont="1" applyFill="1" applyBorder="1" applyAlignment="1">
      <alignment horizontal="center" vertical="center" wrapText="1"/>
    </xf>
    <xf numFmtId="0" fontId="0" fillId="0" borderId="0" xfId="0" applyNumberFormat="1" applyFont="1" applyAlignment="1">
      <alignment/>
    </xf>
    <xf numFmtId="0" fontId="0" fillId="0" borderId="0" xfId="0" applyNumberFormat="1" applyFont="1" applyAlignment="1">
      <alignment horizontal="center"/>
    </xf>
    <xf numFmtId="0" fontId="3" fillId="36" borderId="0"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6" fillId="34" borderId="10" xfId="0" applyFont="1" applyFill="1" applyBorder="1" applyAlignment="1">
      <alignment horizontal="center" wrapText="1"/>
    </xf>
    <xf numFmtId="0" fontId="6" fillId="34" borderId="16" xfId="0" applyFont="1" applyFill="1" applyBorder="1" applyAlignment="1">
      <alignment wrapText="1"/>
    </xf>
    <xf numFmtId="0" fontId="2" fillId="38" borderId="10" xfId="0" applyFont="1" applyFill="1" applyBorder="1" applyAlignment="1">
      <alignment horizontal="center" vertical="center" wrapText="1"/>
    </xf>
    <xf numFmtId="0" fontId="2" fillId="38" borderId="16" xfId="0"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13" xfId="0" applyNumberFormat="1" applyFont="1" applyFill="1" applyBorder="1" applyAlignment="1">
      <alignment vertical="center" wrapText="1"/>
    </xf>
    <xf numFmtId="0" fontId="9" fillId="36" borderId="0" xfId="0" applyNumberFormat="1" applyFont="1" applyFill="1" applyBorder="1" applyAlignment="1">
      <alignment vertical="center" wrapText="1"/>
    </xf>
    <xf numFmtId="1" fontId="3" fillId="0" borderId="13" xfId="0" applyNumberFormat="1" applyFont="1" applyBorder="1" applyAlignment="1">
      <alignment vertical="center" wrapText="1"/>
    </xf>
    <xf numFmtId="1" fontId="3" fillId="36" borderId="12" xfId="0" applyNumberFormat="1" applyFont="1" applyFill="1" applyBorder="1" applyAlignment="1">
      <alignment vertical="center" wrapText="1"/>
    </xf>
    <xf numFmtId="1" fontId="3" fillId="41" borderId="12" xfId="0" applyNumberFormat="1" applyFont="1" applyFill="1" applyBorder="1" applyAlignment="1">
      <alignment vertical="center" wrapText="1"/>
    </xf>
    <xf numFmtId="1" fontId="5" fillId="0" borderId="13" xfId="0" applyNumberFormat="1" applyFont="1" applyBorder="1" applyAlignment="1">
      <alignment vertical="center" wrapText="1"/>
    </xf>
    <xf numFmtId="1" fontId="3" fillId="0" borderId="14" xfId="0" applyNumberFormat="1" applyFont="1" applyBorder="1" applyAlignment="1">
      <alignment vertical="center" wrapText="1"/>
    </xf>
    <xf numFmtId="1" fontId="3" fillId="41" borderId="13" xfId="0" applyNumberFormat="1" applyFont="1" applyFill="1" applyBorder="1" applyAlignment="1">
      <alignment vertical="center" wrapText="1"/>
    </xf>
    <xf numFmtId="1" fontId="47" fillId="0" borderId="13" xfId="0" applyNumberFormat="1" applyFont="1" applyBorder="1" applyAlignment="1">
      <alignment vertical="center" wrapText="1"/>
    </xf>
    <xf numFmtId="0" fontId="47" fillId="0" borderId="13" xfId="0" applyNumberFormat="1" applyFont="1" applyBorder="1" applyAlignment="1">
      <alignment vertical="center" wrapText="1"/>
    </xf>
    <xf numFmtId="0" fontId="0" fillId="0" borderId="0" xfId="0" applyNumberFormat="1" applyFont="1" applyBorder="1" applyAlignment="1">
      <alignmen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vertical="center" wrapText="1"/>
    </xf>
    <xf numFmtId="0" fontId="5" fillId="0" borderId="13" xfId="0" applyFont="1" applyBorder="1" applyAlignment="1">
      <alignment vertical="center" wrapText="1"/>
    </xf>
    <xf numFmtId="1" fontId="3" fillId="42" borderId="13" xfId="0" applyNumberFormat="1" applyFont="1" applyFill="1" applyBorder="1" applyAlignment="1">
      <alignment vertical="center" wrapText="1"/>
    </xf>
    <xf numFmtId="1" fontId="3" fillId="0" borderId="14" xfId="0" applyNumberFormat="1" applyFont="1" applyBorder="1" applyAlignment="1">
      <alignment vertical="center"/>
    </xf>
    <xf numFmtId="1" fontId="3" fillId="38" borderId="13" xfId="0" applyNumberFormat="1" applyFont="1" applyFill="1" applyBorder="1" applyAlignment="1">
      <alignment vertical="center" wrapText="1"/>
    </xf>
    <xf numFmtId="1" fontId="3" fillId="0" borderId="13" xfId="0" applyNumberFormat="1" applyFont="1" applyBorder="1" applyAlignment="1">
      <alignment horizontal="left" vertical="center" wrapText="1"/>
    </xf>
    <xf numFmtId="0" fontId="3" fillId="0" borderId="13" xfId="0" applyNumberFormat="1" applyFont="1" applyBorder="1" applyAlignment="1">
      <alignment horizontal="left" vertical="center"/>
    </xf>
    <xf numFmtId="0" fontId="0" fillId="0" borderId="0" xfId="0" applyNumberFormat="1" applyFont="1" applyAlignment="1">
      <alignment vertical="center"/>
    </xf>
    <xf numFmtId="0" fontId="0" fillId="0" borderId="0" xfId="0" applyNumberFormat="1" applyFont="1" applyAlignment="1">
      <alignment vertical="center" wrapText="1"/>
    </xf>
    <xf numFmtId="0" fontId="0" fillId="0" borderId="0" xfId="0" applyFont="1" applyBorder="1" applyAlignment="1">
      <alignment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vertical="center"/>
    </xf>
    <xf numFmtId="0" fontId="7" fillId="36" borderId="13" xfId="0" applyFont="1" applyFill="1" applyBorder="1" applyAlignment="1">
      <alignment vertical="center" wrapText="1"/>
    </xf>
    <xf numFmtId="0" fontId="7" fillId="36" borderId="13" xfId="0" applyFont="1" applyFill="1" applyBorder="1" applyAlignment="1">
      <alignment vertical="center"/>
    </xf>
    <xf numFmtId="0" fontId="5" fillId="39" borderId="13" xfId="0" applyFont="1" applyFill="1" applyBorder="1" applyAlignment="1">
      <alignment vertical="center" wrapText="1"/>
    </xf>
    <xf numFmtId="0" fontId="5" fillId="39" borderId="13" xfId="0" applyFont="1" applyFill="1" applyBorder="1" applyAlignment="1">
      <alignment vertical="center"/>
    </xf>
    <xf numFmtId="0" fontId="5" fillId="0" borderId="13" xfId="0" applyFont="1" applyFill="1" applyBorder="1" applyAlignment="1">
      <alignment vertical="center"/>
    </xf>
    <xf numFmtId="0" fontId="47" fillId="0" borderId="13" xfId="0" applyFont="1" applyFill="1" applyBorder="1" applyAlignment="1">
      <alignment vertical="center"/>
    </xf>
    <xf numFmtId="0" fontId="47" fillId="0" borderId="13" xfId="0" applyFont="1" applyBorder="1" applyAlignment="1">
      <alignment vertical="center"/>
    </xf>
    <xf numFmtId="0" fontId="0" fillId="0" borderId="0" xfId="0" applyFont="1" applyBorder="1" applyAlignment="1">
      <alignment vertical="center"/>
    </xf>
    <xf numFmtId="0" fontId="3" fillId="34" borderId="13" xfId="0" applyFont="1" applyFill="1" applyBorder="1" applyAlignment="1">
      <alignment vertical="center"/>
    </xf>
    <xf numFmtId="0" fontId="0" fillId="0" borderId="0" xfId="0" applyFont="1" applyBorder="1" applyAlignment="1">
      <alignment vertical="center"/>
    </xf>
    <xf numFmtId="0" fontId="5" fillId="34" borderId="13" xfId="0" applyFont="1" applyFill="1" applyBorder="1" applyAlignment="1">
      <alignment horizontal="center" vertical="center"/>
    </xf>
    <xf numFmtId="0" fontId="5" fillId="34" borderId="13" xfId="0" applyFont="1" applyFill="1" applyBorder="1" applyAlignment="1">
      <alignment horizontal="center" wrapText="1"/>
    </xf>
    <xf numFmtId="0" fontId="5" fillId="34" borderId="13" xfId="0" applyFont="1" applyFill="1" applyBorder="1" applyAlignment="1">
      <alignment wrapText="1"/>
    </xf>
    <xf numFmtId="0" fontId="5" fillId="0" borderId="13" xfId="0" applyNumberFormat="1" applyFont="1" applyFill="1" applyBorder="1" applyAlignment="1">
      <alignment horizontal="center" vertical="center"/>
    </xf>
    <xf numFmtId="0" fontId="10" fillId="37" borderId="13" xfId="0" applyNumberFormat="1" applyFont="1" applyFill="1" applyBorder="1" applyAlignment="1">
      <alignment vertical="center" wrapText="1"/>
    </xf>
    <xf numFmtId="0" fontId="10" fillId="37" borderId="13" xfId="0" applyNumberFormat="1" applyFont="1" applyFill="1" applyBorder="1" applyAlignment="1">
      <alignment horizontal="center" vertical="center" wrapText="1"/>
    </xf>
    <xf numFmtId="0" fontId="5" fillId="36" borderId="13" xfId="0" applyNumberFormat="1" applyFont="1" applyFill="1" applyBorder="1" applyAlignment="1">
      <alignment vertical="center" wrapText="1"/>
    </xf>
    <xf numFmtId="0" fontId="5" fillId="36"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0" fontId="5" fillId="0" borderId="13" xfId="0" applyFont="1" applyFill="1" applyBorder="1" applyAlignment="1">
      <alignment wrapText="1"/>
    </xf>
    <xf numFmtId="164" fontId="5" fillId="0" borderId="13" xfId="0" applyNumberFormat="1" applyFont="1" applyFill="1" applyBorder="1" applyAlignment="1">
      <alignment vertical="center" wrapText="1"/>
    </xf>
    <xf numFmtId="0" fontId="5" fillId="0" borderId="13" xfId="0" applyFont="1" applyBorder="1" applyAlignment="1">
      <alignment vertical="center"/>
    </xf>
    <xf numFmtId="0" fontId="5" fillId="0" borderId="13" xfId="0" applyFont="1" applyBorder="1" applyAlignment="1">
      <alignment horizontal="center" vertical="center"/>
    </xf>
    <xf numFmtId="0" fontId="5"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wrapText="1"/>
    </xf>
    <xf numFmtId="0" fontId="5" fillId="0" borderId="13" xfId="0" applyFont="1" applyFill="1" applyBorder="1" applyAlignment="1">
      <alignment horizontal="left" vertical="center" wrapText="1"/>
    </xf>
    <xf numFmtId="0" fontId="10" fillId="39" borderId="13" xfId="0" applyFont="1" applyFill="1" applyBorder="1" applyAlignment="1">
      <alignment vertical="center" wrapText="1"/>
    </xf>
    <xf numFmtId="0" fontId="5" fillId="39" borderId="13" xfId="0" applyFont="1" applyFill="1" applyBorder="1" applyAlignment="1">
      <alignment horizontal="center" vertical="center"/>
    </xf>
    <xf numFmtId="0" fontId="5" fillId="39" borderId="13" xfId="0" applyFont="1" applyFill="1" applyBorder="1" applyAlignment="1">
      <alignment wrapText="1"/>
    </xf>
    <xf numFmtId="0" fontId="0" fillId="34" borderId="13" xfId="0" applyFont="1" applyFill="1" applyBorder="1" applyAlignment="1">
      <alignment horizontal="center" vertical="center"/>
    </xf>
    <xf numFmtId="0" fontId="0" fillId="34" borderId="13" xfId="0" applyFont="1" applyFill="1" applyBorder="1" applyAlignment="1">
      <alignment horizontal="center" wrapText="1"/>
    </xf>
    <xf numFmtId="0" fontId="0" fillId="34" borderId="13" xfId="0" applyFont="1" applyFill="1" applyBorder="1" applyAlignment="1">
      <alignment wrapText="1"/>
    </xf>
    <xf numFmtId="0" fontId="4" fillId="34" borderId="13" xfId="0" applyNumberFormat="1" applyFont="1" applyFill="1" applyBorder="1" applyAlignment="1">
      <alignment horizontal="center" vertical="center"/>
    </xf>
    <xf numFmtId="0" fontId="1" fillId="34" borderId="13" xfId="0" applyFont="1" applyFill="1" applyBorder="1" applyAlignment="1">
      <alignment horizontal="center" vertical="center"/>
    </xf>
    <xf numFmtId="0" fontId="4" fillId="34" borderId="13" xfId="0" applyFont="1" applyFill="1" applyBorder="1" applyAlignment="1">
      <alignment horizontal="center" vertical="center"/>
    </xf>
    <xf numFmtId="0" fontId="1" fillId="34" borderId="13" xfId="0" applyNumberFormat="1" applyFont="1" applyFill="1" applyBorder="1" applyAlignment="1">
      <alignment horizontal="center" vertical="center"/>
    </xf>
    <xf numFmtId="0" fontId="1" fillId="42" borderId="13" xfId="0" applyNumberFormat="1" applyFont="1" applyFill="1" applyBorder="1" applyAlignment="1">
      <alignment horizontal="center" vertical="center"/>
    </xf>
    <xf numFmtId="0" fontId="2" fillId="34" borderId="13" xfId="0" applyFont="1" applyFill="1" applyBorder="1" applyAlignment="1">
      <alignment horizontal="center" vertical="center"/>
    </xf>
    <xf numFmtId="0" fontId="4" fillId="34" borderId="13" xfId="0" applyFont="1" applyFill="1" applyBorder="1" applyAlignment="1">
      <alignment horizontal="center" vertical="center"/>
    </xf>
    <xf numFmtId="1" fontId="4" fillId="34" borderId="10" xfId="0" applyNumberFormat="1" applyFont="1" applyFill="1" applyBorder="1" applyAlignment="1">
      <alignment horizontal="center" vertical="center"/>
    </xf>
    <xf numFmtId="0" fontId="4" fillId="34" borderId="13" xfId="0" applyNumberFormat="1" applyFont="1" applyFill="1" applyBorder="1" applyAlignment="1">
      <alignment horizontal="center" vertical="center" wrapText="1"/>
    </xf>
    <xf numFmtId="0" fontId="0" fillId="0" borderId="0" xfId="0" applyAlignment="1">
      <alignment vertical="center"/>
    </xf>
    <xf numFmtId="0" fontId="0" fillId="0" borderId="0" xfId="0" applyNumberFormat="1" applyFont="1" applyAlignment="1">
      <alignment vertical="center" wrapText="1"/>
    </xf>
    <xf numFmtId="0" fontId="0" fillId="0" borderId="0" xfId="0" applyFont="1" applyBorder="1" applyAlignment="1">
      <alignment horizontal="center" vertical="center"/>
    </xf>
    <xf numFmtId="0" fontId="13" fillId="36" borderId="13" xfId="0" applyNumberFormat="1" applyFont="1" applyFill="1" applyBorder="1" applyAlignment="1">
      <alignment horizontal="center" vertical="center" wrapText="1"/>
    </xf>
    <xf numFmtId="1" fontId="5" fillId="0" borderId="14"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36" borderId="13" xfId="0" applyNumberFormat="1" applyFont="1" applyFill="1" applyBorder="1" applyAlignment="1">
      <alignment horizontal="center" vertical="center"/>
    </xf>
    <xf numFmtId="0" fontId="5" fillId="0" borderId="13" xfId="0" applyNumberFormat="1" applyFont="1" applyBorder="1" applyAlignment="1">
      <alignment horizontal="center" vertical="center" wrapText="1"/>
    </xf>
    <xf numFmtId="1" fontId="4" fillId="34" borderId="10" xfId="0" applyNumberFormat="1" applyFont="1" applyFill="1" applyBorder="1" applyAlignment="1">
      <alignment horizontal="center" vertical="center" wrapText="1"/>
    </xf>
    <xf numFmtId="1" fontId="5" fillId="0" borderId="14"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1" fontId="5" fillId="36" borderId="13" xfId="0" applyNumberFormat="1" applyFont="1" applyFill="1" applyBorder="1" applyAlignment="1">
      <alignment horizontal="center" vertical="center" wrapText="1"/>
    </xf>
    <xf numFmtId="1" fontId="5" fillId="38" borderId="13"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BF1DE"/>
      <rgbColor rgb="00FF0000"/>
      <rgbColor rgb="0000FF00"/>
      <rgbColor rgb="000000FF"/>
      <rgbColor rgb="00FFFF00"/>
      <rgbColor rgb="00FF00FF"/>
      <rgbColor rgb="0000FFFF"/>
      <rgbColor rgb="00800000"/>
      <rgbColor rgb="00008000"/>
      <rgbColor rgb="00000080"/>
      <rgbColor rgb="00808000"/>
      <rgbColor rgb="00800080"/>
      <rgbColor rgb="00008080"/>
      <rgbColor rgb="00B8CCE4"/>
      <rgbColor rgb="00808080"/>
      <rgbColor rgb="009999FF"/>
      <rgbColor rgb="00993366"/>
      <rgbColor rgb="00FFEED7"/>
      <rgbColor rgb="00F2DBDB"/>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CFFFF"/>
      <rgbColor rgb="00F2DCDB"/>
      <rgbColor rgb="00FDEADA"/>
      <rgbColor rgb="008EB4E3"/>
      <rgbColor rgb="00FF99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77"/>
  <sheetViews>
    <sheetView zoomScalePageLayoutView="0" workbookViewId="0" topLeftCell="A1">
      <selection activeCell="B2" sqref="B2"/>
    </sheetView>
  </sheetViews>
  <sheetFormatPr defaultColWidth="9.140625" defaultRowHeight="15"/>
  <cols>
    <col min="1" max="1" width="5.28125" style="0" customWidth="1"/>
    <col min="2" max="2" width="71.140625" style="0" customWidth="1"/>
    <col min="3" max="3" width="10.00390625" style="0" customWidth="1"/>
  </cols>
  <sheetData>
    <row r="1" spans="1:38" ht="31.5">
      <c r="A1" s="1" t="s">
        <v>936</v>
      </c>
      <c r="B1" s="2"/>
      <c r="C1" s="3" t="s">
        <v>0</v>
      </c>
      <c r="D1" s="4" t="s">
        <v>1</v>
      </c>
      <c r="E1" s="4" t="s">
        <v>2</v>
      </c>
      <c r="F1" s="4" t="s">
        <v>3</v>
      </c>
      <c r="G1" s="4" t="s">
        <v>4</v>
      </c>
      <c r="H1" s="4" t="s">
        <v>5</v>
      </c>
      <c r="I1" s="4" t="s">
        <v>6</v>
      </c>
      <c r="J1" s="4" t="s">
        <v>7</v>
      </c>
      <c r="K1" s="4" t="s">
        <v>8</v>
      </c>
      <c r="L1" s="4" t="s">
        <v>9</v>
      </c>
      <c r="M1" s="4" t="s">
        <v>10</v>
      </c>
      <c r="N1" s="4" t="s">
        <v>11</v>
      </c>
      <c r="O1" s="4" t="s">
        <v>12</v>
      </c>
      <c r="P1" s="4" t="s">
        <v>13</v>
      </c>
      <c r="Q1" s="4" t="s">
        <v>14</v>
      </c>
      <c r="R1" s="4" t="s">
        <v>15</v>
      </c>
      <c r="S1" s="4" t="s">
        <v>16</v>
      </c>
      <c r="T1" s="4" t="s">
        <v>17</v>
      </c>
      <c r="U1" s="4" t="s">
        <v>18</v>
      </c>
      <c r="V1" s="4" t="s">
        <v>19</v>
      </c>
      <c r="W1" s="4" t="s">
        <v>20</v>
      </c>
      <c r="X1" s="4" t="s">
        <v>21</v>
      </c>
      <c r="Y1" s="4" t="s">
        <v>22</v>
      </c>
      <c r="Z1" s="4" t="s">
        <v>23</v>
      </c>
      <c r="AA1" s="4" t="s">
        <v>24</v>
      </c>
      <c r="AB1" s="4" t="s">
        <v>25</v>
      </c>
      <c r="AC1" s="4" t="s">
        <v>26</v>
      </c>
      <c r="AD1" s="4" t="s">
        <v>27</v>
      </c>
      <c r="AE1" s="4" t="s">
        <v>28</v>
      </c>
      <c r="AF1" s="4" t="s">
        <v>29</v>
      </c>
      <c r="AG1" s="4" t="s">
        <v>30</v>
      </c>
      <c r="AH1" s="4" t="s">
        <v>31</v>
      </c>
      <c r="AI1" s="4" t="s">
        <v>32</v>
      </c>
      <c r="AJ1" s="4" t="s">
        <v>33</v>
      </c>
      <c r="AK1" s="4" t="s">
        <v>34</v>
      </c>
      <c r="AL1" s="4" t="s">
        <v>35</v>
      </c>
    </row>
    <row r="2" spans="1:38" ht="15">
      <c r="A2" s="5"/>
      <c r="B2" s="6" t="s">
        <v>36</v>
      </c>
      <c r="C2" s="7">
        <f aca="true" t="shared" si="0" ref="C2:C77">AVERAGE(D2:AL2)</f>
        <v>39.611111111111114</v>
      </c>
      <c r="D2" s="8">
        <f aca="true" t="shared" si="1" ref="D2:AL2">AVERAGE(D3,D48,D65)</f>
        <v>35</v>
      </c>
      <c r="E2" s="8">
        <f t="shared" si="1"/>
        <v>48.333333333333336</v>
      </c>
      <c r="F2" s="8">
        <f t="shared" si="1"/>
        <v>15</v>
      </c>
      <c r="G2" s="8">
        <f t="shared" si="1"/>
        <v>69.72222222222221</v>
      </c>
      <c r="H2" s="8">
        <f t="shared" si="1"/>
        <v>81.94444444444446</v>
      </c>
      <c r="I2" s="8">
        <f t="shared" si="1"/>
        <v>29.444444444444446</v>
      </c>
      <c r="J2" s="8">
        <f t="shared" si="1"/>
        <v>35.833333333333336</v>
      </c>
      <c r="K2" s="8">
        <f t="shared" si="1"/>
        <v>5.833333333333333</v>
      </c>
      <c r="L2" s="8">
        <f t="shared" si="1"/>
        <v>18.333333333333336</v>
      </c>
      <c r="M2" s="8">
        <f t="shared" si="1"/>
        <v>9.444444444444445</v>
      </c>
      <c r="N2" s="8">
        <f t="shared" si="1"/>
        <v>25.555555555555554</v>
      </c>
      <c r="O2" s="8">
        <f t="shared" si="1"/>
        <v>72.5</v>
      </c>
      <c r="P2" s="8">
        <f t="shared" si="1"/>
        <v>48.888888888888886</v>
      </c>
      <c r="Q2" s="8">
        <f t="shared" si="1"/>
        <v>54.166666666666664</v>
      </c>
      <c r="R2" s="8">
        <f t="shared" si="1"/>
        <v>26.388888888888886</v>
      </c>
      <c r="S2" s="8">
        <f t="shared" si="1"/>
        <v>28.333333333333332</v>
      </c>
      <c r="T2" s="8">
        <f t="shared" si="1"/>
        <v>14.166666666666666</v>
      </c>
      <c r="U2" s="8">
        <f t="shared" si="1"/>
        <v>54.166666666666664</v>
      </c>
      <c r="V2" s="8">
        <f t="shared" si="1"/>
        <v>36.666666666666664</v>
      </c>
      <c r="W2" s="8">
        <f t="shared" si="1"/>
        <v>85</v>
      </c>
      <c r="X2" s="8">
        <f t="shared" si="1"/>
        <v>64.72222222222221</v>
      </c>
      <c r="Y2" s="8">
        <f t="shared" si="1"/>
        <v>35.27777777777778</v>
      </c>
      <c r="Z2" s="8">
        <f t="shared" si="1"/>
        <v>12.777777777777777</v>
      </c>
      <c r="AA2" s="8">
        <f t="shared" si="1"/>
        <v>3.3333333333333335</v>
      </c>
      <c r="AB2" s="8">
        <f t="shared" si="1"/>
        <v>26.944444444444443</v>
      </c>
      <c r="AC2" s="8">
        <f t="shared" si="1"/>
        <v>35.833333333333336</v>
      </c>
      <c r="AD2" s="8">
        <f t="shared" si="1"/>
        <v>35.833333333333336</v>
      </c>
      <c r="AE2" s="8">
        <f t="shared" si="1"/>
        <v>34.166666666666664</v>
      </c>
      <c r="AF2" s="8">
        <f t="shared" si="1"/>
        <v>75.55555555555556</v>
      </c>
      <c r="AG2" s="8">
        <f t="shared" si="1"/>
        <v>77.5</v>
      </c>
      <c r="AH2" s="8">
        <f t="shared" si="1"/>
        <v>82.22222222222221</v>
      </c>
      <c r="AI2" s="8">
        <f t="shared" si="1"/>
        <v>22.5</v>
      </c>
      <c r="AJ2" s="8">
        <f t="shared" si="1"/>
        <v>28.333333333333332</v>
      </c>
      <c r="AK2" s="8">
        <f t="shared" si="1"/>
        <v>30</v>
      </c>
      <c r="AL2" s="8">
        <f t="shared" si="1"/>
        <v>26.666666666666668</v>
      </c>
    </row>
    <row r="3" spans="1:38" ht="14.25">
      <c r="A3" s="9"/>
      <c r="B3" s="10" t="s">
        <v>37</v>
      </c>
      <c r="C3" s="11">
        <f t="shared" si="0"/>
        <v>43.714285714285715</v>
      </c>
      <c r="D3" s="12">
        <f aca="true" t="shared" si="2" ref="D3:AL3">(AVERAGE(D4,D15,D26,D37))*100</f>
        <v>42.5</v>
      </c>
      <c r="E3" s="12">
        <f t="shared" si="2"/>
        <v>45</v>
      </c>
      <c r="F3" s="12">
        <f t="shared" si="2"/>
        <v>20</v>
      </c>
      <c r="G3" s="12">
        <f t="shared" si="2"/>
        <v>80</v>
      </c>
      <c r="H3" s="12">
        <f t="shared" si="2"/>
        <v>75.00000000000001</v>
      </c>
      <c r="I3" s="12">
        <f t="shared" si="2"/>
        <v>55.00000000000001</v>
      </c>
      <c r="J3" s="12">
        <f t="shared" si="2"/>
        <v>32.49999999999999</v>
      </c>
      <c r="K3" s="12">
        <f t="shared" si="2"/>
        <v>5</v>
      </c>
      <c r="L3" s="12">
        <f t="shared" si="2"/>
        <v>55.00000000000001</v>
      </c>
      <c r="M3" s="12">
        <f t="shared" si="2"/>
        <v>7.5</v>
      </c>
      <c r="N3" s="12">
        <f t="shared" si="2"/>
        <v>22.5</v>
      </c>
      <c r="O3" s="12">
        <f t="shared" si="2"/>
        <v>42.5</v>
      </c>
      <c r="P3" s="12">
        <f t="shared" si="2"/>
        <v>67.5</v>
      </c>
      <c r="Q3" s="12">
        <f t="shared" si="2"/>
        <v>25</v>
      </c>
      <c r="R3" s="12">
        <f t="shared" si="2"/>
        <v>37.5</v>
      </c>
      <c r="S3" s="12">
        <f t="shared" si="2"/>
        <v>35</v>
      </c>
      <c r="T3" s="12">
        <f t="shared" si="2"/>
        <v>17.5</v>
      </c>
      <c r="U3" s="12">
        <f t="shared" si="2"/>
        <v>37.5</v>
      </c>
      <c r="V3" s="12">
        <f t="shared" si="2"/>
        <v>47.5</v>
      </c>
      <c r="W3" s="12">
        <f t="shared" si="2"/>
        <v>54.99999999999999</v>
      </c>
      <c r="X3" s="12">
        <f t="shared" si="2"/>
        <v>65</v>
      </c>
      <c r="Y3" s="12">
        <f t="shared" si="2"/>
        <v>35</v>
      </c>
      <c r="Z3" s="12">
        <f t="shared" si="2"/>
        <v>30</v>
      </c>
      <c r="AA3" s="12">
        <f t="shared" si="2"/>
        <v>10</v>
      </c>
      <c r="AB3" s="12">
        <f t="shared" si="2"/>
        <v>47.5</v>
      </c>
      <c r="AC3" s="12">
        <f t="shared" si="2"/>
        <v>57.49999999999999</v>
      </c>
      <c r="AD3" s="12">
        <f t="shared" si="2"/>
        <v>32.5</v>
      </c>
      <c r="AE3" s="12">
        <f t="shared" si="2"/>
        <v>40</v>
      </c>
      <c r="AF3" s="12">
        <f t="shared" si="2"/>
        <v>85.00000000000001</v>
      </c>
      <c r="AG3" s="12">
        <f t="shared" si="2"/>
        <v>82.5</v>
      </c>
      <c r="AH3" s="12">
        <f t="shared" si="2"/>
        <v>80</v>
      </c>
      <c r="AI3" s="12">
        <f t="shared" si="2"/>
        <v>42.50000000000001</v>
      </c>
      <c r="AJ3" s="12">
        <f t="shared" si="2"/>
        <v>35</v>
      </c>
      <c r="AK3" s="12">
        <f t="shared" si="2"/>
        <v>40</v>
      </c>
      <c r="AL3" s="12">
        <f t="shared" si="2"/>
        <v>42.5</v>
      </c>
    </row>
    <row r="4" spans="1:38" ht="14.25">
      <c r="A4" s="13"/>
      <c r="B4" s="14" t="s">
        <v>38</v>
      </c>
      <c r="C4" s="15">
        <f t="shared" si="0"/>
        <v>0.3142857142857142</v>
      </c>
      <c r="D4" s="16">
        <f aca="true" t="shared" si="3" ref="D4:AL4">AVERAGE(D5:D14)</f>
        <v>0</v>
      </c>
      <c r="E4" s="16">
        <f t="shared" si="3"/>
        <v>0.5</v>
      </c>
      <c r="F4" s="16">
        <f t="shared" si="3"/>
        <v>0</v>
      </c>
      <c r="G4" s="16">
        <f t="shared" si="3"/>
        <v>0.8</v>
      </c>
      <c r="H4" s="16">
        <f t="shared" si="3"/>
        <v>0.8</v>
      </c>
      <c r="I4" s="16">
        <f t="shared" si="3"/>
        <v>0.5</v>
      </c>
      <c r="J4" s="16">
        <f t="shared" si="3"/>
        <v>0</v>
      </c>
      <c r="K4" s="16">
        <f t="shared" si="3"/>
        <v>0</v>
      </c>
      <c r="L4" s="16">
        <f t="shared" si="3"/>
        <v>0.4</v>
      </c>
      <c r="M4" s="16">
        <f t="shared" si="3"/>
        <v>0</v>
      </c>
      <c r="N4" s="16">
        <f t="shared" si="3"/>
        <v>0.1</v>
      </c>
      <c r="O4" s="16">
        <f t="shared" si="3"/>
        <v>0.2</v>
      </c>
      <c r="P4" s="16">
        <f t="shared" si="3"/>
        <v>0.7</v>
      </c>
      <c r="Q4" s="16">
        <f t="shared" si="3"/>
        <v>0.5</v>
      </c>
      <c r="R4" s="16">
        <f t="shared" si="3"/>
        <v>0.1</v>
      </c>
      <c r="S4" s="16">
        <f t="shared" si="3"/>
        <v>0.6</v>
      </c>
      <c r="T4" s="16">
        <f t="shared" si="3"/>
        <v>0.3</v>
      </c>
      <c r="U4" s="16">
        <f t="shared" si="3"/>
        <v>0.5</v>
      </c>
      <c r="V4" s="16">
        <f t="shared" si="3"/>
        <v>0.2</v>
      </c>
      <c r="W4" s="16">
        <f t="shared" si="3"/>
        <v>0.6</v>
      </c>
      <c r="X4" s="16">
        <f t="shared" si="3"/>
        <v>0.7</v>
      </c>
      <c r="Y4" s="16">
        <f t="shared" si="3"/>
        <v>0</v>
      </c>
      <c r="Z4" s="16">
        <f t="shared" si="3"/>
        <v>0</v>
      </c>
      <c r="AA4" s="16">
        <f t="shared" si="3"/>
        <v>0</v>
      </c>
      <c r="AB4" s="16">
        <f t="shared" si="3"/>
        <v>0.1</v>
      </c>
      <c r="AC4" s="16">
        <f t="shared" si="3"/>
        <v>0.5</v>
      </c>
      <c r="AD4" s="16">
        <f t="shared" si="3"/>
        <v>0.1</v>
      </c>
      <c r="AE4" s="16">
        <f t="shared" si="3"/>
        <v>0</v>
      </c>
      <c r="AF4" s="16">
        <f t="shared" si="3"/>
        <v>0.9</v>
      </c>
      <c r="AG4" s="16">
        <f t="shared" si="3"/>
        <v>0.9</v>
      </c>
      <c r="AH4" s="16">
        <f t="shared" si="3"/>
        <v>0.9</v>
      </c>
      <c r="AI4" s="16">
        <f t="shared" si="3"/>
        <v>0</v>
      </c>
      <c r="AJ4" s="16">
        <f t="shared" si="3"/>
        <v>0.1</v>
      </c>
      <c r="AK4" s="16">
        <f t="shared" si="3"/>
        <v>0</v>
      </c>
      <c r="AL4" s="16">
        <f t="shared" si="3"/>
        <v>0</v>
      </c>
    </row>
    <row r="5" spans="1:38" ht="14.25">
      <c r="A5" s="9"/>
      <c r="B5" s="17" t="s">
        <v>39</v>
      </c>
      <c r="C5" s="18">
        <f t="shared" si="0"/>
        <v>0.2571428571428571</v>
      </c>
      <c r="D5" s="19">
        <f>IF(Armenia!$C4="Yes",1,0)</f>
        <v>0</v>
      </c>
      <c r="E5" s="19">
        <f>IF(Austria!$C4="Yes",1,0)</f>
        <v>0</v>
      </c>
      <c r="F5" s="19">
        <f>IF(Belgium!$C4="Yes",1,0)</f>
        <v>0</v>
      </c>
      <c r="G5" s="19">
        <f>IF(Bulgaria!$C4="Yes",1,0)</f>
        <v>0</v>
      </c>
      <c r="H5" s="19">
        <f>IF(Croatia!$C4="Yes",1,0)</f>
        <v>1</v>
      </c>
      <c r="I5" s="19">
        <f>IF(Cyprus!$C4="Yes",1,0)</f>
        <v>0</v>
      </c>
      <c r="J5" s="19">
        <f>IF('Czech Republic'!$C4="Yes",1,0)</f>
        <v>0</v>
      </c>
      <c r="K5" s="19">
        <f>IF(Denmark!$C4="Yes",1,0)</f>
        <v>0</v>
      </c>
      <c r="L5" s="19">
        <f>IF(Estonia!$C4="Yes",1,0)</f>
        <v>1</v>
      </c>
      <c r="M5" s="19">
        <f>IF('European Commission'!$C4="Yes",1,0)</f>
        <v>0</v>
      </c>
      <c r="N5" s="19">
        <f>IF(Finland!$C4="Yes",1,0)</f>
        <v>0</v>
      </c>
      <c r="O5" s="19">
        <f>IF(France!$C4="Yes",1,0)</f>
        <v>1</v>
      </c>
      <c r="P5" s="19">
        <f>IF(Georgia!$C4="Yes",1,0)</f>
        <v>1</v>
      </c>
      <c r="Q5" s="19">
        <f>IF(Germany!$C4="Yes",1,0)</f>
        <v>0</v>
      </c>
      <c r="R5" s="19">
        <f>IF(Greece!$C4="Yes",1,0)</f>
        <v>0</v>
      </c>
      <c r="S5" s="19">
        <f>IF(Hungary!$C4="Yes",1,0)</f>
        <v>1</v>
      </c>
      <c r="T5" s="19">
        <f>IF(Iceland!$C4="Yes",1,0)</f>
        <v>0</v>
      </c>
      <c r="U5" s="19">
        <f>IF(Ireland!$C4="Yes",1,0)</f>
        <v>0</v>
      </c>
      <c r="V5" s="19">
        <f>IF(Italy!$C4="Yes",1,0)</f>
        <v>0</v>
      </c>
      <c r="W5" s="19">
        <f>IF(Latvia!$C4="Yes",1,0)</f>
        <v>0</v>
      </c>
      <c r="X5" s="19">
        <f>IF(Lithuania!$C4="Yes",1,0)</f>
        <v>1</v>
      </c>
      <c r="Y5" s="19">
        <f>IF(Luxembourg!$C4="Yes",1,0)</f>
        <v>0</v>
      </c>
      <c r="Z5" s="19">
        <f>IF(Malta!$C4="Yes",1,0)</f>
        <v>0</v>
      </c>
      <c r="AA5" s="19">
        <f>IF(Netherlands!$C4="Yes",1,0)</f>
        <v>0</v>
      </c>
      <c r="AB5" s="19">
        <f>IF(Norway!$C4="Yes",1,0)</f>
        <v>0</v>
      </c>
      <c r="AC5" s="19">
        <f>IF(Poland!$C4="Yes",1,0)</f>
        <v>0</v>
      </c>
      <c r="AD5" s="19">
        <f>IF(Portugal!$C4="Yes",1,0)</f>
        <v>0</v>
      </c>
      <c r="AE5" s="19">
        <f>IF(Romania!$C4="Yes",1,0)</f>
        <v>0</v>
      </c>
      <c r="AF5" s="19">
        <f>IF(Serbia!$C4="Yes",1,0)</f>
        <v>1</v>
      </c>
      <c r="AG5" s="19">
        <f>IF(Slovakia!$C4="Yes",1,0)</f>
        <v>1</v>
      </c>
      <c r="AH5" s="19">
        <f>IF(Slovenia!$C4="Yes",1,0)</f>
        <v>1</v>
      </c>
      <c r="AI5" s="19">
        <f>IF(Spain!$C4="Yes",1,0)</f>
        <v>0</v>
      </c>
      <c r="AJ5" s="19">
        <f>IF(Sweden!$C4="Yes",1,0)</f>
        <v>0</v>
      </c>
      <c r="AK5" s="19">
        <f>IF(Switzerland!$C4="Yes",1,0)</f>
        <v>0</v>
      </c>
      <c r="AL5" s="19">
        <f>IF('United Kingdom'!$C4="Yes",1,0)</f>
        <v>0</v>
      </c>
    </row>
    <row r="6" spans="1:38" ht="14.25">
      <c r="A6" s="9"/>
      <c r="B6" s="17" t="s">
        <v>40</v>
      </c>
      <c r="C6" s="18">
        <f t="shared" si="0"/>
        <v>0.2571428571428571</v>
      </c>
      <c r="D6" s="19">
        <f>IF(Armenia!$C5="Yes",1,0)</f>
        <v>0</v>
      </c>
      <c r="E6" s="19">
        <f>IF(Austria!$C5="Yes",1,0)</f>
        <v>0</v>
      </c>
      <c r="F6" s="19">
        <f>IF(Belgium!$C5="Yes",1,0)</f>
        <v>0</v>
      </c>
      <c r="G6" s="19">
        <f>IF(Bulgaria!$C5="Yes",1,0)</f>
        <v>1</v>
      </c>
      <c r="H6" s="19">
        <f>IF(Croatia!$C5="Yes",1,0)</f>
        <v>1</v>
      </c>
      <c r="I6" s="19">
        <f>IF(Cyprus!$C5="Yes",1,0)</f>
        <v>0</v>
      </c>
      <c r="J6" s="19">
        <f>IF('Czech Republic'!$C5="Yes",1,0)</f>
        <v>0</v>
      </c>
      <c r="K6" s="19">
        <f>IF(Denmark!$C5="Yes",1,0)</f>
        <v>0</v>
      </c>
      <c r="L6" s="19">
        <f>IF(Estonia!$C5="Yes",1,0)</f>
        <v>1</v>
      </c>
      <c r="M6" s="19">
        <f>IF('European Commission'!$C5="Yes",1,0)</f>
        <v>0</v>
      </c>
      <c r="N6" s="19">
        <f>IF(Finland!$C5="Yes",1,0)</f>
        <v>0</v>
      </c>
      <c r="O6" s="19">
        <f>IF(France!$C5="Yes",1,0)</f>
        <v>0</v>
      </c>
      <c r="P6" s="19">
        <f>IF(Georgia!$C5="Yes",1,0)</f>
        <v>1</v>
      </c>
      <c r="Q6" s="19">
        <f>IF(Germany!$C5="Yes",1,0)</f>
        <v>0</v>
      </c>
      <c r="R6" s="19">
        <f>IF(Greece!$C5="Yes",1,0)</f>
        <v>0</v>
      </c>
      <c r="S6" s="19">
        <f>IF(Hungary!$C5="Yes",1,0)</f>
        <v>0</v>
      </c>
      <c r="T6" s="19">
        <f>IF(Iceland!$C5="Yes",1,0)</f>
        <v>0</v>
      </c>
      <c r="U6" s="19">
        <f>IF(Ireland!$C5="Yes",1,0)</f>
        <v>0</v>
      </c>
      <c r="V6" s="19">
        <f>IF(Italy!$C5="Yes",1,0)</f>
        <v>0</v>
      </c>
      <c r="W6" s="19">
        <f>IF(Latvia!$C5="Yes",1,0)</f>
        <v>1</v>
      </c>
      <c r="X6" s="19">
        <f>IF(Lithuania!$C5="Yes",1,0)</f>
        <v>1</v>
      </c>
      <c r="Y6" s="19">
        <f>IF(Luxembourg!$C5="Yes",1,0)</f>
        <v>0</v>
      </c>
      <c r="Z6" s="19">
        <f>IF(Malta!$C5="Yes",1,0)</f>
        <v>0</v>
      </c>
      <c r="AA6" s="19">
        <f>IF(Netherlands!$C5="Yes",1,0)</f>
        <v>0</v>
      </c>
      <c r="AB6" s="19">
        <f>IF(Norway!$C5="Yes",1,0)</f>
        <v>0</v>
      </c>
      <c r="AC6" s="19">
        <f>IF(Poland!$C5="Yes",1,0)</f>
        <v>0</v>
      </c>
      <c r="AD6" s="19">
        <f>IF(Portugal!$C5="Yes",1,0)</f>
        <v>0</v>
      </c>
      <c r="AE6" s="19">
        <f>IF(Romania!$C5="Yes",1,0)</f>
        <v>0</v>
      </c>
      <c r="AF6" s="19">
        <f>IF(Serbia!$C5="Yes",1,0)</f>
        <v>1</v>
      </c>
      <c r="AG6" s="19">
        <f>IF(Slovakia!$C5="Yes",1,0)</f>
        <v>1</v>
      </c>
      <c r="AH6" s="19">
        <f>IF(Slovenia!$C5="Yes",1,0)</f>
        <v>1</v>
      </c>
      <c r="AI6" s="19">
        <f>IF(Spain!$C5="Yes",1,0)</f>
        <v>0</v>
      </c>
      <c r="AJ6" s="19">
        <f>IF(Sweden!$C5="Yes",1,0)</f>
        <v>0</v>
      </c>
      <c r="AK6" s="19">
        <f>IF(Switzerland!$C5="Yes",1,0)</f>
        <v>0</v>
      </c>
      <c r="AL6" s="19">
        <f>IF('United Kingdom'!$C5="Yes",1,0)</f>
        <v>0</v>
      </c>
    </row>
    <row r="7" spans="1:38" ht="14.25">
      <c r="A7" s="13"/>
      <c r="B7" s="20" t="s">
        <v>41</v>
      </c>
      <c r="C7" s="18">
        <f t="shared" si="0"/>
        <v>0.4</v>
      </c>
      <c r="D7" s="19">
        <f>IF(Armenia!$C6="Yes",1,0)</f>
        <v>0</v>
      </c>
      <c r="E7" s="19">
        <f>IF(Austria!$C6="Yes",1,0)</f>
        <v>1</v>
      </c>
      <c r="F7" s="19">
        <f>IF(Belgium!$C6="Yes",1,0)</f>
        <v>0</v>
      </c>
      <c r="G7" s="19">
        <f>IF(Bulgaria!$C6="Yes",1,0)</f>
        <v>1</v>
      </c>
      <c r="H7" s="19">
        <f>IF(Croatia!$C6="Yes",1,0)</f>
        <v>1</v>
      </c>
      <c r="I7" s="19">
        <f>IF(Cyprus!$C6="Yes",1,0)</f>
        <v>1</v>
      </c>
      <c r="J7" s="19">
        <f>IF('Czech Republic'!$C6="Yes",1,0)</f>
        <v>0</v>
      </c>
      <c r="K7" s="19">
        <f>IF(Denmark!$C6="Yes",1,0)</f>
        <v>0</v>
      </c>
      <c r="L7" s="19">
        <f>IF(Estonia!$C6="Yes",1,0)</f>
        <v>0</v>
      </c>
      <c r="M7" s="19">
        <f>IF('European Commission'!$C6="Yes",1,0)</f>
        <v>0</v>
      </c>
      <c r="N7" s="19">
        <f>IF(Finland!$C6="Yes",1,0)</f>
        <v>0</v>
      </c>
      <c r="O7" s="19">
        <f>IF(France!$C6="Yes",1,0)</f>
        <v>0</v>
      </c>
      <c r="P7" s="19">
        <f>IF(Georgia!$C6="Yes",1,0)</f>
        <v>1</v>
      </c>
      <c r="Q7" s="19">
        <f>IF(Germany!$C6="Yes",1,0)</f>
        <v>1</v>
      </c>
      <c r="R7" s="19">
        <f>IF(Greece!$C6="Yes",1,0)</f>
        <v>0</v>
      </c>
      <c r="S7" s="19">
        <f>IF(Hungary!$C6="Yes",1,0)</f>
        <v>1</v>
      </c>
      <c r="T7" s="19">
        <f>IF(Iceland!$C6="Yes",1,0)</f>
        <v>0</v>
      </c>
      <c r="U7" s="19">
        <f>IF(Ireland!$C6="Yes",1,0)</f>
        <v>1</v>
      </c>
      <c r="V7" s="19">
        <f>IF(Italy!$C6="Yes",1,0)</f>
        <v>0</v>
      </c>
      <c r="W7" s="19">
        <f>IF(Latvia!$C6="Yes",1,0)</f>
        <v>1</v>
      </c>
      <c r="X7" s="19">
        <f>IF(Lithuania!$C6="Yes",1,0)</f>
        <v>1</v>
      </c>
      <c r="Y7" s="19">
        <f>IF(Luxembourg!$C6="Yes",1,0)</f>
        <v>0</v>
      </c>
      <c r="Z7" s="19">
        <f>IF(Malta!$C6="Yes",1,0)</f>
        <v>0</v>
      </c>
      <c r="AA7" s="19">
        <f>IF(Netherlands!$C6="Yes",1,0)</f>
        <v>0</v>
      </c>
      <c r="AB7" s="19">
        <f>IF(Norway!$C6="Yes",1,0)</f>
        <v>0</v>
      </c>
      <c r="AC7" s="19">
        <f>IF(Poland!$C6="Yes",1,0)</f>
        <v>1</v>
      </c>
      <c r="AD7" s="19">
        <f>IF(Portugal!$C6="Yes",1,0)</f>
        <v>0</v>
      </c>
      <c r="AE7" s="19">
        <f>IF(Romania!$C6="Yes",1,0)</f>
        <v>0</v>
      </c>
      <c r="AF7" s="19">
        <f>IF(Serbia!$C6="Yes",1,0)</f>
        <v>1</v>
      </c>
      <c r="AG7" s="19">
        <f>IF(Slovakia!$C6="Yes",1,0)</f>
        <v>1</v>
      </c>
      <c r="AH7" s="19">
        <f>IF(Slovenia!$C6="Yes",1,0)</f>
        <v>1</v>
      </c>
      <c r="AI7" s="19">
        <f>IF(Spain!$C6="Yes",1,0)</f>
        <v>0</v>
      </c>
      <c r="AJ7" s="19">
        <f>IF(Sweden!$C6="Yes",1,0)</f>
        <v>0</v>
      </c>
      <c r="AK7" s="19">
        <f>IF(Switzerland!$C6="Yes",1,0)</f>
        <v>0</v>
      </c>
      <c r="AL7" s="19">
        <f>IF('United Kingdom'!$C6="Yes",1,0)</f>
        <v>0</v>
      </c>
    </row>
    <row r="8" spans="1:38" ht="14.25">
      <c r="A8" s="9"/>
      <c r="B8" s="20" t="s">
        <v>42</v>
      </c>
      <c r="C8" s="18">
        <f t="shared" si="0"/>
        <v>0.4</v>
      </c>
      <c r="D8" s="19">
        <f>IF(Armenia!$C7="Yes",1,0)</f>
        <v>0</v>
      </c>
      <c r="E8" s="19">
        <f>IF(Austria!$C7="Yes",1,0)</f>
        <v>1</v>
      </c>
      <c r="F8" s="19">
        <f>IF(Belgium!$C7="Yes",1,0)</f>
        <v>0</v>
      </c>
      <c r="G8" s="19">
        <f>IF(Bulgaria!$C7="Yes",1,0)</f>
        <v>1</v>
      </c>
      <c r="H8" s="19">
        <f>IF(Croatia!$C7="Yes",1,0)</f>
        <v>1</v>
      </c>
      <c r="I8" s="19">
        <f>IF(Cyprus!$C7="Yes",1,0)</f>
        <v>1</v>
      </c>
      <c r="J8" s="19">
        <f>IF('Czech Republic'!$C7="Yes",1,0)</f>
        <v>0</v>
      </c>
      <c r="K8" s="19">
        <f>IF(Denmark!$C7="Yes",1,0)</f>
        <v>0</v>
      </c>
      <c r="L8" s="19">
        <f>IF(Estonia!$C7="Yes",1,0)</f>
        <v>0</v>
      </c>
      <c r="M8" s="19">
        <f>IF('European Commission'!$C7="Yes",1,0)</f>
        <v>0</v>
      </c>
      <c r="N8" s="19">
        <f>IF(Finland!$C7="Yes",1,0)</f>
        <v>0</v>
      </c>
      <c r="O8" s="19">
        <f>IF(France!$C7="Yes",1,0)</f>
        <v>0</v>
      </c>
      <c r="P8" s="19">
        <f>IF(Georgia!$C7="Yes",1,0)</f>
        <v>1</v>
      </c>
      <c r="Q8" s="19">
        <f>IF(Germany!$C7="Yes",1,0)</f>
        <v>1</v>
      </c>
      <c r="R8" s="19">
        <f>IF(Greece!$C7="Yes",1,0)</f>
        <v>0</v>
      </c>
      <c r="S8" s="19">
        <f>IF(Hungary!$C7="Yes",1,0)</f>
        <v>1</v>
      </c>
      <c r="T8" s="19">
        <f>IF(Iceland!$C7="Yes",1,0)</f>
        <v>0</v>
      </c>
      <c r="U8" s="19">
        <f>IF(Ireland!$C7="Yes",1,0)</f>
        <v>1</v>
      </c>
      <c r="V8" s="19">
        <f>IF(Italy!$C7="Yes",1,0)</f>
        <v>0</v>
      </c>
      <c r="W8" s="19">
        <f>IF(Latvia!$C7="Yes",1,0)</f>
        <v>1</v>
      </c>
      <c r="X8" s="19">
        <f>IF(Lithuania!$C7="Yes",1,0)</f>
        <v>1</v>
      </c>
      <c r="Y8" s="19">
        <f>IF(Luxembourg!$C7="Yes",1,0)</f>
        <v>0</v>
      </c>
      <c r="Z8" s="19">
        <f>IF(Malta!$C7="Yes",1,0)</f>
        <v>0</v>
      </c>
      <c r="AA8" s="19">
        <f>IF(Netherlands!$C7="Yes",1,0)</f>
        <v>0</v>
      </c>
      <c r="AB8" s="19">
        <f>IF(Norway!$C7="Yes",1,0)</f>
        <v>0</v>
      </c>
      <c r="AC8" s="19">
        <f>IF(Poland!$C7="Yes",1,0)</f>
        <v>1</v>
      </c>
      <c r="AD8" s="19">
        <f>IF(Portugal!$C7="Yes",1,0)</f>
        <v>0</v>
      </c>
      <c r="AE8" s="19">
        <f>IF(Romania!$C7="Yes",1,0)</f>
        <v>0</v>
      </c>
      <c r="AF8" s="19">
        <f>IF(Serbia!$C7="Yes",1,0)</f>
        <v>1</v>
      </c>
      <c r="AG8" s="19">
        <f>IF(Slovakia!$C7="Yes",1,0)</f>
        <v>1</v>
      </c>
      <c r="AH8" s="19">
        <f>IF(Slovenia!$C7="Yes",1,0)</f>
        <v>1</v>
      </c>
      <c r="AI8" s="19">
        <f>IF(Spain!$C7="Yes",1,0)</f>
        <v>0</v>
      </c>
      <c r="AJ8" s="19">
        <f>IF(Sweden!$C7="Yes",1,0)</f>
        <v>0</v>
      </c>
      <c r="AK8" s="19">
        <f>IF(Switzerland!$C7="Yes",1,0)</f>
        <v>0</v>
      </c>
      <c r="AL8" s="19">
        <f>IF('United Kingdom'!$C7="Yes",1,0)</f>
        <v>0</v>
      </c>
    </row>
    <row r="9" spans="1:38" ht="14.25">
      <c r="A9" s="9"/>
      <c r="B9" s="20" t="s">
        <v>43</v>
      </c>
      <c r="C9" s="18">
        <f t="shared" si="0"/>
        <v>0.45714285714285713</v>
      </c>
      <c r="D9" s="19">
        <f>IF(Armenia!$C8="Yes",1,0)</f>
        <v>0</v>
      </c>
      <c r="E9" s="19">
        <f>IF(Austria!$C8="Yes",1,0)</f>
        <v>1</v>
      </c>
      <c r="F9" s="19">
        <f>IF(Belgium!$C8="Yes",1,0)</f>
        <v>0</v>
      </c>
      <c r="G9" s="19">
        <f>IF(Bulgaria!$C8="Yes",1,0)</f>
        <v>1</v>
      </c>
      <c r="H9" s="19">
        <f>IF(Croatia!$C8="Yes",1,0)</f>
        <v>1</v>
      </c>
      <c r="I9" s="19">
        <f>IF(Cyprus!$C8="Yes",1,0)</f>
        <v>1</v>
      </c>
      <c r="J9" s="19">
        <f>IF('Czech Republic'!$C8="Yes",1,0)</f>
        <v>0</v>
      </c>
      <c r="K9" s="19">
        <f>IF(Denmark!$C8="Yes",1,0)</f>
        <v>0</v>
      </c>
      <c r="L9" s="19">
        <f>IF(Estonia!$C8="Yes",1,0)</f>
        <v>0</v>
      </c>
      <c r="M9" s="19">
        <f>IF('European Commission'!$C8="Yes",1,0)</f>
        <v>0</v>
      </c>
      <c r="N9" s="19">
        <f>IF(Finland!$C8="Yes",1,0)</f>
        <v>0</v>
      </c>
      <c r="O9" s="19">
        <f>IF(France!$C8="Yes",1,0)</f>
        <v>1</v>
      </c>
      <c r="P9" s="19">
        <f>IF(Georgia!$C8="Yes",1,0)</f>
        <v>1</v>
      </c>
      <c r="Q9" s="19">
        <f>IF(Germany!$C8="Yes",1,0)</f>
        <v>1</v>
      </c>
      <c r="R9" s="19">
        <f>IF(Greece!$C8="Yes",1,0)</f>
        <v>0</v>
      </c>
      <c r="S9" s="19">
        <f>IF(Hungary!$C8="Yes",1,0)</f>
        <v>1</v>
      </c>
      <c r="T9" s="19">
        <f>IF(Iceland!$C8="Yes",1,0)</f>
        <v>0</v>
      </c>
      <c r="U9" s="19">
        <f>IF(Ireland!$C8="Yes",1,0)</f>
        <v>1</v>
      </c>
      <c r="V9" s="19">
        <f>IF(Italy!$C8="Yes",1,0)</f>
        <v>1</v>
      </c>
      <c r="W9" s="19">
        <f>IF(Latvia!$C8="Yes",1,0)</f>
        <v>1</v>
      </c>
      <c r="X9" s="19">
        <f>IF(Lithuania!$C8="Yes",1,0)</f>
        <v>1</v>
      </c>
      <c r="Y9" s="19">
        <f>IF(Luxembourg!$C8="Yes",1,0)</f>
        <v>0</v>
      </c>
      <c r="Z9" s="19">
        <f>IF(Malta!$C8="Yes",1,0)</f>
        <v>0</v>
      </c>
      <c r="AA9" s="19">
        <f>IF(Netherlands!$C8="Yes",1,0)</f>
        <v>0</v>
      </c>
      <c r="AB9" s="19">
        <f>IF(Norway!$C8="Yes",1,0)</f>
        <v>0</v>
      </c>
      <c r="AC9" s="19">
        <f>IF(Poland!$C8="Yes",1,0)</f>
        <v>1</v>
      </c>
      <c r="AD9" s="19">
        <f>IF(Portugal!$C8="Yes",1,0)</f>
        <v>0</v>
      </c>
      <c r="AE9" s="19">
        <f>IF(Romania!$C8="Yes",1,0)</f>
        <v>0</v>
      </c>
      <c r="AF9" s="19">
        <f>IF(Serbia!$C8="Yes",1,0)</f>
        <v>1</v>
      </c>
      <c r="AG9" s="19">
        <f>IF(Slovakia!$C8="Yes",1,0)</f>
        <v>1</v>
      </c>
      <c r="AH9" s="19">
        <f>IF(Slovenia!$C8="Yes",1,0)</f>
        <v>1</v>
      </c>
      <c r="AI9" s="19">
        <f>IF(Spain!$C8="Yes",1,0)</f>
        <v>0</v>
      </c>
      <c r="AJ9" s="19">
        <f>IF(Sweden!$C8="Yes",1,0)</f>
        <v>0</v>
      </c>
      <c r="AK9" s="19">
        <f>IF(Switzerland!$C8="Yes",1,0)</f>
        <v>0</v>
      </c>
      <c r="AL9" s="19">
        <f>IF('United Kingdom'!$C8="Yes",1,0)</f>
        <v>0</v>
      </c>
    </row>
    <row r="10" spans="1:38" ht="14.25">
      <c r="A10" s="13"/>
      <c r="B10" s="20" t="s">
        <v>44</v>
      </c>
      <c r="C10" s="18">
        <f t="shared" si="0"/>
        <v>0.37142857142857144</v>
      </c>
      <c r="D10" s="19">
        <f>IF(Armenia!$C9="Yes",1,0)</f>
        <v>0</v>
      </c>
      <c r="E10" s="19">
        <f>IF(Austria!$C9="Yes",1,0)</f>
        <v>1</v>
      </c>
      <c r="F10" s="19">
        <f>IF(Belgium!$C9="Yes",1,0)</f>
        <v>0</v>
      </c>
      <c r="G10" s="19">
        <f>IF(Bulgaria!$C9="Yes",1,0)</f>
        <v>1</v>
      </c>
      <c r="H10" s="19">
        <f>IF(Croatia!$C9="Yes",1,0)</f>
        <v>1</v>
      </c>
      <c r="I10" s="19">
        <f>IF(Cyprus!$C9="Yes",1,0)</f>
        <v>1</v>
      </c>
      <c r="J10" s="19">
        <f>IF('Czech Republic'!$C9="Yes",1,0)</f>
        <v>0</v>
      </c>
      <c r="K10" s="19">
        <f>IF(Denmark!$C9="Yes",1,0)</f>
        <v>0</v>
      </c>
      <c r="L10" s="19">
        <f>IF(Estonia!$C9="Yes",1,0)</f>
        <v>0</v>
      </c>
      <c r="M10" s="19">
        <f>IF('European Commission'!$C9="Yes",1,0)</f>
        <v>0</v>
      </c>
      <c r="N10" s="19">
        <f>IF(Finland!$C9="Yes",1,0)</f>
        <v>0</v>
      </c>
      <c r="O10" s="19">
        <f>IF(France!$C9="Yes",1,0)</f>
        <v>0</v>
      </c>
      <c r="P10" s="19">
        <f>IF(Georgia!$C9="Yes",1,0)</f>
        <v>1</v>
      </c>
      <c r="Q10" s="19">
        <f>IF(Germany!$C9="Yes",1,0)</f>
        <v>1</v>
      </c>
      <c r="R10" s="19">
        <f>IF(Greece!$C9="Yes",1,0)</f>
        <v>0</v>
      </c>
      <c r="S10" s="19">
        <f>IF(Hungary!$C9="Yes",1,0)</f>
        <v>1</v>
      </c>
      <c r="T10" s="19">
        <f>IF(Iceland!$C9="Yes",1,0)</f>
        <v>1</v>
      </c>
      <c r="U10" s="19">
        <f>IF(Ireland!$C9="Yes",1,0)</f>
        <v>1</v>
      </c>
      <c r="V10" s="19">
        <f>IF(Italy!$C9="Yes",1,0)</f>
        <v>0</v>
      </c>
      <c r="W10" s="19">
        <f>IF(Latvia!$C9="Yes",1,0)</f>
        <v>0</v>
      </c>
      <c r="X10" s="19">
        <f>IF(Lithuania!$C9="Yes",1,0)</f>
        <v>0</v>
      </c>
      <c r="Y10" s="19">
        <f>IF(Luxembourg!$C9="Yes",1,0)</f>
        <v>0</v>
      </c>
      <c r="Z10" s="19">
        <f>IF(Malta!$C9="Yes",1,0)</f>
        <v>0</v>
      </c>
      <c r="AA10" s="19">
        <f>IF(Netherlands!$C9="Yes",1,0)</f>
        <v>0</v>
      </c>
      <c r="AB10" s="19">
        <f>IF(Norway!$C9="Yes",1,0)</f>
        <v>0</v>
      </c>
      <c r="AC10" s="19">
        <f>IF(Poland!$C9="Yes",1,0)</f>
        <v>1</v>
      </c>
      <c r="AD10" s="19">
        <f>IF(Portugal!$C9="Yes",1,0)</f>
        <v>0</v>
      </c>
      <c r="AE10" s="19">
        <f>IF(Romania!$C9="Yes",1,0)</f>
        <v>0</v>
      </c>
      <c r="AF10" s="19">
        <f>IF(Serbia!$C9="Yes",1,0)</f>
        <v>1</v>
      </c>
      <c r="AG10" s="19">
        <f>IF(Slovakia!$C9="Yes",1,0)</f>
        <v>1</v>
      </c>
      <c r="AH10" s="19">
        <f>IF(Slovenia!$C9="Yes",1,0)</f>
        <v>1</v>
      </c>
      <c r="AI10" s="19">
        <f>IF(Spain!$C9="Yes",1,0)</f>
        <v>0</v>
      </c>
      <c r="AJ10" s="19">
        <f>IF(Sweden!$C9="Yes",1,0)</f>
        <v>0</v>
      </c>
      <c r="AK10" s="19">
        <f>IF(Switzerland!$C9="Yes",1,0)</f>
        <v>0</v>
      </c>
      <c r="AL10" s="19">
        <f>IF('United Kingdom'!$C9="Yes",1,0)</f>
        <v>0</v>
      </c>
    </row>
    <row r="11" spans="1:38" ht="14.25">
      <c r="A11" s="9"/>
      <c r="B11" s="20" t="s">
        <v>45</v>
      </c>
      <c r="C11" s="18">
        <f t="shared" si="0"/>
        <v>0.2</v>
      </c>
      <c r="D11" s="19">
        <f>IF(Armenia!$C10="Yes",1,0)</f>
        <v>0</v>
      </c>
      <c r="E11" s="19">
        <f>IF(Austria!$C10="Yes",1,0)</f>
        <v>0</v>
      </c>
      <c r="F11" s="19">
        <f>IF(Belgium!$C10="Yes",1,0)</f>
        <v>0</v>
      </c>
      <c r="G11" s="19">
        <f>IF(Bulgaria!$C10="Yes",1,0)</f>
        <v>1</v>
      </c>
      <c r="H11" s="19">
        <f>IF(Croatia!$C10="Yes",1,0)</f>
        <v>1</v>
      </c>
      <c r="I11" s="19">
        <f>IF(Cyprus!$C10="Yes",1,0)</f>
        <v>0</v>
      </c>
      <c r="J11" s="19">
        <f>IF('Czech Republic'!$C10="Yes",1,0)</f>
        <v>0</v>
      </c>
      <c r="K11" s="19">
        <f>IF(Denmark!$C10="Yes",1,0)</f>
        <v>0</v>
      </c>
      <c r="L11" s="19">
        <f>IF(Estonia!$C10="Yes",1,0)</f>
        <v>0</v>
      </c>
      <c r="M11" s="19">
        <f>IF('European Commission'!$C10="Yes",1,0)</f>
        <v>0</v>
      </c>
      <c r="N11" s="19">
        <f>IF(Finland!$C10="Yes",1,0)</f>
        <v>0</v>
      </c>
      <c r="O11" s="19">
        <f>IF(France!$C10="Yes",1,0)</f>
        <v>0</v>
      </c>
      <c r="P11" s="19">
        <f>IF(Georgia!$C10="Yes",1,0)</f>
        <v>0</v>
      </c>
      <c r="Q11" s="19">
        <f>IF(Germany!$C10="Yes",1,0)</f>
        <v>0</v>
      </c>
      <c r="R11" s="19">
        <f>IF(Greece!$C10="Yes",1,0)</f>
        <v>0</v>
      </c>
      <c r="S11" s="19">
        <f>IF(Hungary!$C10="Yes",1,0)</f>
        <v>0</v>
      </c>
      <c r="T11" s="19">
        <f>IF(Iceland!$C10="Yes",1,0)</f>
        <v>0</v>
      </c>
      <c r="U11" s="19">
        <f>IF(Ireland!$C10="Yes",1,0)</f>
        <v>0</v>
      </c>
      <c r="V11" s="19">
        <f>IF(Italy!$C10="Yes",1,0)</f>
        <v>0</v>
      </c>
      <c r="W11" s="19">
        <f>IF(Latvia!$C10="Yes",1,0)</f>
        <v>1</v>
      </c>
      <c r="X11" s="19">
        <f>IF(Lithuania!$C10="Yes",1,0)</f>
        <v>1</v>
      </c>
      <c r="Y11" s="19">
        <f>IF(Luxembourg!$C10="Yes",1,0)</f>
        <v>0</v>
      </c>
      <c r="Z11" s="19">
        <f>IF(Malta!$C10="Yes",1,0)</f>
        <v>0</v>
      </c>
      <c r="AA11" s="19">
        <f>IF(Netherlands!$C10="Yes",1,0)</f>
        <v>0</v>
      </c>
      <c r="AB11" s="19">
        <f>IF(Norway!$C10="Yes",1,0)</f>
        <v>0</v>
      </c>
      <c r="AC11" s="19">
        <f>IF(Poland!$C10="Yes",1,0)</f>
        <v>0</v>
      </c>
      <c r="AD11" s="19">
        <f>IF(Portugal!$C10="Yes",1,0)</f>
        <v>0</v>
      </c>
      <c r="AE11" s="19">
        <f>IF(Romania!$C10="Yes",1,0)</f>
        <v>0</v>
      </c>
      <c r="AF11" s="19">
        <f>IF(Serbia!$C10="Yes",1,0)</f>
        <v>1</v>
      </c>
      <c r="AG11" s="19">
        <f>IF(Slovakia!$C10="Yes",1,0)</f>
        <v>1</v>
      </c>
      <c r="AH11" s="19">
        <f>IF(Slovenia!$C10="Yes",1,0)</f>
        <v>1</v>
      </c>
      <c r="AI11" s="19">
        <f>IF(Spain!$C10="Yes",1,0)</f>
        <v>0</v>
      </c>
      <c r="AJ11" s="19">
        <f>IF(Sweden!$C10="Yes",1,0)</f>
        <v>0</v>
      </c>
      <c r="AK11" s="19">
        <f>IF(Switzerland!$C10="Yes",1,0)</f>
        <v>0</v>
      </c>
      <c r="AL11" s="19">
        <f>IF('United Kingdom'!$C10="Yes",1,0)</f>
        <v>0</v>
      </c>
    </row>
    <row r="12" spans="1:38" ht="14.25">
      <c r="A12" s="9"/>
      <c r="B12" s="20" t="s">
        <v>46</v>
      </c>
      <c r="C12" s="18">
        <f t="shared" si="0"/>
        <v>0.5428571428571428</v>
      </c>
      <c r="D12" s="19">
        <f>IF(Armenia!$C11="Yes",1,0)</f>
        <v>0</v>
      </c>
      <c r="E12" s="19">
        <f>IF(Austria!$C11="Yes",1,0)</f>
        <v>1</v>
      </c>
      <c r="F12" s="19">
        <f>IF(Belgium!$C11="Yes",1,0)</f>
        <v>0</v>
      </c>
      <c r="G12" s="19">
        <f>IF(Bulgaria!$C11="Yes",1,0)</f>
        <v>1</v>
      </c>
      <c r="H12" s="19">
        <f>IF(Croatia!$C11="Yes",1,0)</f>
        <v>1</v>
      </c>
      <c r="I12" s="19">
        <f>IF(Cyprus!$C11="Yes",1,0)</f>
        <v>1</v>
      </c>
      <c r="J12" s="19">
        <f>IF('Czech Republic'!$C11="Yes",1,0)</f>
        <v>0</v>
      </c>
      <c r="K12" s="19">
        <f>IF(Denmark!$C11="Yes",1,0)</f>
        <v>0</v>
      </c>
      <c r="L12" s="19">
        <f>IF(Estonia!$C11="Yes",1,0)</f>
        <v>1</v>
      </c>
      <c r="M12" s="19">
        <f>IF('European Commission'!$C11="Yes",1,0)</f>
        <v>0</v>
      </c>
      <c r="N12" s="19">
        <f>IF(Finland!$C11="Yes",1,0)</f>
        <v>1</v>
      </c>
      <c r="O12" s="19">
        <f>IF(France!$C11="Yes",1,0)</f>
        <v>0</v>
      </c>
      <c r="P12" s="19">
        <f>IF(Georgia!$C11="Yes",1,0)</f>
        <v>0</v>
      </c>
      <c r="Q12" s="19">
        <f>IF(Germany!$C11="Yes",1,0)</f>
        <v>1</v>
      </c>
      <c r="R12" s="19">
        <f>IF(Greece!$C11="Yes",1,0)</f>
        <v>1</v>
      </c>
      <c r="S12" s="19">
        <f>IF(Hungary!$C11="Yes",1,0)</f>
        <v>1</v>
      </c>
      <c r="T12" s="19">
        <f>IF(Iceland!$C11="Yes",1,0)</f>
        <v>1</v>
      </c>
      <c r="U12" s="19">
        <f>IF(Ireland!$C11="Yes",1,0)</f>
        <v>1</v>
      </c>
      <c r="V12" s="19">
        <f>IF(Italy!$C11="Yes",1,0)</f>
        <v>1</v>
      </c>
      <c r="W12" s="19">
        <f>IF(Latvia!$C11="Yes",1,0)</f>
        <v>1</v>
      </c>
      <c r="X12" s="19">
        <f>IF(Lithuania!$C11="Yes",1,0)</f>
        <v>1</v>
      </c>
      <c r="Y12" s="19">
        <f>IF(Luxembourg!$C11="Yes",1,0)</f>
        <v>0</v>
      </c>
      <c r="Z12" s="19">
        <f>IF(Malta!$C11="Yes",1,0)</f>
        <v>0</v>
      </c>
      <c r="AA12" s="19">
        <f>IF(Netherlands!$C11="Yes",1,0)</f>
        <v>0</v>
      </c>
      <c r="AB12" s="19">
        <f>IF(Norway!$C11="Yes",1,0)</f>
        <v>0</v>
      </c>
      <c r="AC12" s="19">
        <f>IF(Poland!$C11="Yes",1,0)</f>
        <v>1</v>
      </c>
      <c r="AD12" s="19">
        <f>IF(Portugal!$C11="Yes",1,0)</f>
        <v>0</v>
      </c>
      <c r="AE12" s="19">
        <f>IF(Romania!$C11="Yes",1,0)</f>
        <v>0</v>
      </c>
      <c r="AF12" s="19">
        <f>IF(Serbia!$C11="Yes",1,0)</f>
        <v>1</v>
      </c>
      <c r="AG12" s="19">
        <f>IF(Slovakia!$C11="Yes",1,0)</f>
        <v>1</v>
      </c>
      <c r="AH12" s="19">
        <f>IF(Slovenia!$C11="Yes",1,0)</f>
        <v>1</v>
      </c>
      <c r="AI12" s="19">
        <f>IF(Spain!$C11="Yes",1,0)</f>
        <v>0</v>
      </c>
      <c r="AJ12" s="19">
        <f>IF(Sweden!$C11="Yes",1,0)</f>
        <v>1</v>
      </c>
      <c r="AK12" s="19">
        <f>IF(Switzerland!$C11="Yes",1,0)</f>
        <v>0</v>
      </c>
      <c r="AL12" s="19">
        <f>IF('United Kingdom'!$C11="Yes",1,0)</f>
        <v>0</v>
      </c>
    </row>
    <row r="13" spans="1:38" ht="14.25">
      <c r="A13" s="13"/>
      <c r="B13" s="20" t="s">
        <v>47</v>
      </c>
      <c r="C13" s="18">
        <f t="shared" si="0"/>
        <v>0.17142857142857143</v>
      </c>
      <c r="D13" s="19">
        <f>IF(Armenia!$C12="Yes",1,0)</f>
        <v>0</v>
      </c>
      <c r="E13" s="19">
        <f>IF(Austria!$C12="Yes",1,0)</f>
        <v>0</v>
      </c>
      <c r="F13" s="19">
        <f>IF(Belgium!$C12="Yes",1,0)</f>
        <v>0</v>
      </c>
      <c r="G13" s="19">
        <f>IF(Bulgaria!$C12="Yes",1,0)</f>
        <v>1</v>
      </c>
      <c r="H13" s="19">
        <f>IF(Croatia!$C12="Yes",1,0)</f>
        <v>0</v>
      </c>
      <c r="I13" s="19">
        <f>IF(Cyprus!$C12="Yes",1,0)</f>
        <v>0</v>
      </c>
      <c r="J13" s="19">
        <f>IF('Czech Republic'!$C12="Yes",1,0)</f>
        <v>0</v>
      </c>
      <c r="K13" s="19">
        <f>IF(Denmark!$C12="Yes",1,0)</f>
        <v>0</v>
      </c>
      <c r="L13" s="19">
        <f>IF(Estonia!$C12="Yes",1,0)</f>
        <v>1</v>
      </c>
      <c r="M13" s="19">
        <f>IF('European Commission'!$C12="Yes",1,0)</f>
        <v>0</v>
      </c>
      <c r="N13" s="19">
        <f>IF(Finland!$C12="Yes",1,0)</f>
        <v>0</v>
      </c>
      <c r="O13" s="19">
        <f>IF(France!$C12="Yes",1,0)</f>
        <v>0</v>
      </c>
      <c r="P13" s="19">
        <f>IF(Georgia!$C12="Yes",1,0)</f>
        <v>1</v>
      </c>
      <c r="Q13" s="19">
        <f>IF(Germany!$C12="Yes",1,0)</f>
        <v>0</v>
      </c>
      <c r="R13" s="19">
        <f>IF(Greece!$C12="Yes",1,0)</f>
        <v>0</v>
      </c>
      <c r="S13" s="19">
        <f>IF(Hungary!$C12="Yes",1,0)</f>
        <v>0</v>
      </c>
      <c r="T13" s="19">
        <f>IF(Iceland!$C12="Yes",1,0)</f>
        <v>1</v>
      </c>
      <c r="U13" s="19">
        <f>IF(Ireland!$C12="Yes",1,0)</f>
        <v>0</v>
      </c>
      <c r="V13" s="19">
        <f>IF(Italy!$C12="Yes",1,0)</f>
        <v>0</v>
      </c>
      <c r="W13" s="19">
        <f>IF(Latvia!$C12="Yes",1,0)</f>
        <v>0</v>
      </c>
      <c r="X13" s="19">
        <f>IF(Lithuania!$C12="Yes",1,0)</f>
        <v>0</v>
      </c>
      <c r="Y13" s="19">
        <f>IF(Luxembourg!$C12="Yes",1,0)</f>
        <v>0</v>
      </c>
      <c r="Z13" s="19">
        <f>IF(Malta!$C12="Yes",1,0)</f>
        <v>0</v>
      </c>
      <c r="AA13" s="19">
        <f>IF(Netherlands!$C12="Yes",1,0)</f>
        <v>0</v>
      </c>
      <c r="AB13" s="19">
        <f>IF(Norway!$C12="Yes",1,0)</f>
        <v>0</v>
      </c>
      <c r="AC13" s="19">
        <f>IF(Poland!$C12="Yes",1,0)</f>
        <v>0</v>
      </c>
      <c r="AD13" s="19">
        <f>IF(Portugal!$C12="Yes",1,0)</f>
        <v>1</v>
      </c>
      <c r="AE13" s="19">
        <f>IF(Romania!$C12="Yes",1,0)</f>
        <v>0</v>
      </c>
      <c r="AF13" s="19">
        <f>IF(Serbia!$C12="Yes",1,0)</f>
        <v>0</v>
      </c>
      <c r="AG13" s="19">
        <f>IF(Slovakia!$C12="Yes",1,0)</f>
        <v>0</v>
      </c>
      <c r="AH13" s="19">
        <f>IF(Slovenia!$C12="Yes",1,0)</f>
        <v>1</v>
      </c>
      <c r="AI13" s="19">
        <f>IF(Spain!$C12="Yes",1,0)</f>
        <v>0</v>
      </c>
      <c r="AJ13" s="19">
        <f>IF(Sweden!$C12="Yes",1,0)</f>
        <v>0</v>
      </c>
      <c r="AK13" s="19">
        <f>IF(Switzerland!$C12="Yes",1,0)</f>
        <v>0</v>
      </c>
      <c r="AL13" s="19">
        <f>IF('United Kingdom'!$C12="Yes",1,0)</f>
        <v>0</v>
      </c>
    </row>
    <row r="14" spans="1:38" ht="14.25">
      <c r="A14" s="9"/>
      <c r="B14" s="20" t="s">
        <v>48</v>
      </c>
      <c r="C14" s="18">
        <f t="shared" si="0"/>
        <v>0.08571428571428572</v>
      </c>
      <c r="D14" s="19">
        <f>IF(Armenia!$C13="Yes",1,0)</f>
        <v>0</v>
      </c>
      <c r="E14" s="19">
        <f>IF(Austria!$C13="Yes",1,0)</f>
        <v>0</v>
      </c>
      <c r="F14" s="19">
        <f>IF(Belgium!$C13="Yes",1,0)</f>
        <v>0</v>
      </c>
      <c r="G14" s="19">
        <f>IF(Bulgaria!$C13="Yes",1,0)</f>
        <v>0</v>
      </c>
      <c r="H14" s="19">
        <f>IF(Croatia!$C13="Yes",1,0)</f>
        <v>0</v>
      </c>
      <c r="I14" s="19">
        <f>IF(Cyprus!$C13="Yes",1,0)</f>
        <v>0</v>
      </c>
      <c r="J14" s="19">
        <f>IF('Czech Republic'!$C13="Yes",1,0)</f>
        <v>0</v>
      </c>
      <c r="K14" s="19">
        <f>IF(Denmark!$C13="Yes",1,0)</f>
        <v>0</v>
      </c>
      <c r="L14" s="19">
        <f>IF(Estonia!$C13="Yes",1,0)</f>
        <v>0</v>
      </c>
      <c r="M14" s="19">
        <f>IF('European Commission'!$C13="Yes",1,0)</f>
        <v>0</v>
      </c>
      <c r="N14" s="19">
        <f>IF(Finland!$C13="Yes",1,0)</f>
        <v>0</v>
      </c>
      <c r="O14" s="19">
        <f>IF(France!$C13="Yes",1,0)</f>
        <v>0</v>
      </c>
      <c r="P14" s="19">
        <f>IF(Georgia!$C13="Yes",1,0)</f>
        <v>0</v>
      </c>
      <c r="Q14" s="19">
        <f>IF(Germany!$C13="Yes",1,0)</f>
        <v>0</v>
      </c>
      <c r="R14" s="19">
        <f>IF(Greece!$C13="Yes",1,0)</f>
        <v>0</v>
      </c>
      <c r="S14" s="19">
        <f>IF(Hungary!$C13="Yes",1,0)</f>
        <v>0</v>
      </c>
      <c r="T14" s="19">
        <f>IF(Iceland!$C13="Yes",1,0)</f>
        <v>0</v>
      </c>
      <c r="U14" s="19">
        <f>IF(Ireland!$C13="Yes",1,0)</f>
        <v>0</v>
      </c>
      <c r="V14" s="19">
        <f>IF(Italy!$C13="Yes",1,0)</f>
        <v>0</v>
      </c>
      <c r="W14" s="19">
        <f>IF(Latvia!$C13="Yes",1,0)</f>
        <v>0</v>
      </c>
      <c r="X14" s="19">
        <f>IF(Lithuania!$C13="Yes",1,0)</f>
        <v>0</v>
      </c>
      <c r="Y14" s="19">
        <f>IF(Luxembourg!$C13="Yes",1,0)</f>
        <v>0</v>
      </c>
      <c r="Z14" s="19">
        <f>IF(Malta!$C13="Yes",1,0)</f>
        <v>0</v>
      </c>
      <c r="AA14" s="19">
        <f>IF(Netherlands!$C13="Yes",1,0)</f>
        <v>0</v>
      </c>
      <c r="AB14" s="19">
        <f>IF(Norway!$C13="Yes",1,0)</f>
        <v>1</v>
      </c>
      <c r="AC14" s="19">
        <f>IF(Poland!$C13="Yes",1,0)</f>
        <v>0</v>
      </c>
      <c r="AD14" s="19">
        <f>IF(Portugal!$C13="Yes",1,0)</f>
        <v>0</v>
      </c>
      <c r="AE14" s="19">
        <f>IF(Romania!$C13="Yes",1,0)</f>
        <v>0</v>
      </c>
      <c r="AF14" s="19">
        <f>IF(Serbia!$C13="Yes",1,0)</f>
        <v>1</v>
      </c>
      <c r="AG14" s="19">
        <f>IF(Slovakia!$C13="Yes",1,0)</f>
        <v>1</v>
      </c>
      <c r="AH14" s="19">
        <f>IF(Slovenia!$C13="Yes",1,0)</f>
        <v>0</v>
      </c>
      <c r="AI14" s="19">
        <f>IF(Spain!$C13="Yes",1,0)</f>
        <v>0</v>
      </c>
      <c r="AJ14" s="19">
        <f>IF(Sweden!$C13="Yes",1,0)</f>
        <v>0</v>
      </c>
      <c r="AK14" s="19">
        <f>IF(Switzerland!$C13="Yes",1,0)</f>
        <v>0</v>
      </c>
      <c r="AL14" s="19">
        <f>IF('United Kingdom'!$C13="Yes",1,0)</f>
        <v>0</v>
      </c>
    </row>
    <row r="15" spans="1:38" ht="14.25">
      <c r="A15" s="9"/>
      <c r="B15" s="21" t="s">
        <v>49</v>
      </c>
      <c r="C15" s="15">
        <f t="shared" si="0"/>
        <v>0.46571428571428564</v>
      </c>
      <c r="D15" s="16">
        <f aca="true" t="shared" si="4" ref="D15:AL15">AVERAGE(D16:D25)</f>
        <v>0.5</v>
      </c>
      <c r="E15" s="16">
        <f t="shared" si="4"/>
        <v>0.1</v>
      </c>
      <c r="F15" s="16">
        <f t="shared" si="4"/>
        <v>0.1</v>
      </c>
      <c r="G15" s="16">
        <f t="shared" si="4"/>
        <v>0.8</v>
      </c>
      <c r="H15" s="16">
        <f t="shared" si="4"/>
        <v>0.8</v>
      </c>
      <c r="I15" s="16">
        <f t="shared" si="4"/>
        <v>0.5</v>
      </c>
      <c r="J15" s="16">
        <f t="shared" si="4"/>
        <v>0.6</v>
      </c>
      <c r="K15" s="16">
        <f t="shared" si="4"/>
        <v>0</v>
      </c>
      <c r="L15" s="16">
        <f t="shared" si="4"/>
        <v>0.5</v>
      </c>
      <c r="M15" s="16">
        <f t="shared" si="4"/>
        <v>0</v>
      </c>
      <c r="N15" s="16">
        <f t="shared" si="4"/>
        <v>0.4</v>
      </c>
      <c r="O15" s="16">
        <f t="shared" si="4"/>
        <v>0.2</v>
      </c>
      <c r="P15" s="16">
        <f t="shared" si="4"/>
        <v>0.6</v>
      </c>
      <c r="Q15" s="16">
        <f t="shared" si="4"/>
        <v>0.1</v>
      </c>
      <c r="R15" s="16">
        <f t="shared" si="4"/>
        <v>0.6</v>
      </c>
      <c r="S15" s="16">
        <f t="shared" si="4"/>
        <v>0</v>
      </c>
      <c r="T15" s="16">
        <f t="shared" si="4"/>
        <v>0.3</v>
      </c>
      <c r="U15" s="16">
        <f t="shared" si="4"/>
        <v>0.3</v>
      </c>
      <c r="V15" s="16">
        <f t="shared" si="4"/>
        <v>0.7</v>
      </c>
      <c r="W15" s="16">
        <f t="shared" si="4"/>
        <v>0.6</v>
      </c>
      <c r="X15" s="16">
        <f t="shared" si="4"/>
        <v>0.7</v>
      </c>
      <c r="Y15" s="16">
        <f t="shared" si="4"/>
        <v>0.4</v>
      </c>
      <c r="Z15" s="16">
        <f t="shared" si="4"/>
        <v>0.5</v>
      </c>
      <c r="AA15" s="16">
        <f t="shared" si="4"/>
        <v>0.1</v>
      </c>
      <c r="AB15" s="16">
        <f t="shared" si="4"/>
        <v>0.7</v>
      </c>
      <c r="AC15" s="16">
        <f t="shared" si="4"/>
        <v>0.5</v>
      </c>
      <c r="AD15" s="16">
        <f t="shared" si="4"/>
        <v>0.1</v>
      </c>
      <c r="AE15" s="16">
        <f t="shared" si="4"/>
        <v>0.5</v>
      </c>
      <c r="AF15" s="16">
        <f t="shared" si="4"/>
        <v>0.9</v>
      </c>
      <c r="AG15" s="16">
        <f t="shared" si="4"/>
        <v>0.9</v>
      </c>
      <c r="AH15" s="16">
        <f t="shared" si="4"/>
        <v>0.9</v>
      </c>
      <c r="AI15" s="16">
        <f t="shared" si="4"/>
        <v>0.6</v>
      </c>
      <c r="AJ15" s="16">
        <f t="shared" si="4"/>
        <v>0.5</v>
      </c>
      <c r="AK15" s="16">
        <f t="shared" si="4"/>
        <v>0.6</v>
      </c>
      <c r="AL15" s="16">
        <f t="shared" si="4"/>
        <v>0.7</v>
      </c>
    </row>
    <row r="16" spans="1:38" ht="14.25">
      <c r="A16" s="13"/>
      <c r="B16" s="17" t="s">
        <v>39</v>
      </c>
      <c r="C16" s="18">
        <f t="shared" si="0"/>
        <v>0.5142857142857142</v>
      </c>
      <c r="D16" s="19">
        <f>IF(Armenia!$C23="Yes",1,0)</f>
        <v>0</v>
      </c>
      <c r="E16" s="19">
        <f>IF(Austria!$C23="Yes",1,0)</f>
        <v>0</v>
      </c>
      <c r="F16" s="19">
        <f>IF(Belgium!$C23="Yes",1,0)</f>
        <v>1</v>
      </c>
      <c r="G16" s="19">
        <f>IF(Bulgaria!$C23="Yes",1,0)</f>
        <v>0</v>
      </c>
      <c r="H16" s="19">
        <f>IF(Croatia!$C23="Yes",1,0)</f>
        <v>1</v>
      </c>
      <c r="I16" s="19">
        <f>IF(Cyprus!$C23="Yes",1,0)</f>
        <v>0</v>
      </c>
      <c r="J16" s="19">
        <f>IF('Czech Republic'!$C23="Yes",1,0)</f>
        <v>1</v>
      </c>
      <c r="K16" s="19">
        <f>IF(Denmark!$C23="Yes",1,0)</f>
        <v>0</v>
      </c>
      <c r="L16" s="19">
        <f>IF(Estonia!$C23="Yes",1,0)</f>
        <v>1</v>
      </c>
      <c r="M16" s="19">
        <f>IF('European Commission'!$C23="Yes",1,0)</f>
        <v>0</v>
      </c>
      <c r="N16" s="19">
        <f>IF(Finland!$C23="Yes",1,0)</f>
        <v>1</v>
      </c>
      <c r="O16" s="19">
        <f>IF(France!$C23="Yes",1,0)</f>
        <v>1</v>
      </c>
      <c r="P16" s="19">
        <f>IF(Georgia!$C23="Yes",1,0)</f>
        <v>1</v>
      </c>
      <c r="Q16" s="19">
        <f>IF(Germany!$C23="Yes",1,0)</f>
        <v>0</v>
      </c>
      <c r="R16" s="19">
        <f>IF(Greece!$C23="Yes",1,0)</f>
        <v>0</v>
      </c>
      <c r="S16" s="19">
        <f>IF(Hungary!$C23="Yes",1,0)</f>
        <v>0</v>
      </c>
      <c r="T16" s="19">
        <f>IF(Iceland!$C23="Yes",1,0)</f>
        <v>1</v>
      </c>
      <c r="U16" s="19">
        <f>IF(Ireland!$C23="Yes",1,0)</f>
        <v>1</v>
      </c>
      <c r="V16" s="19">
        <f>IF(Italy!$C23="Yes",1,0)</f>
        <v>1</v>
      </c>
      <c r="W16" s="19">
        <f>IF(Latvia!$C23="Yes",1,0)</f>
        <v>0</v>
      </c>
      <c r="X16" s="19">
        <f>IF(Lithuania!$C23="Yes",1,0)</f>
        <v>1</v>
      </c>
      <c r="Y16" s="19">
        <f>IF(Luxembourg!$C23="Yes",1,0)</f>
        <v>0</v>
      </c>
      <c r="Z16" s="19">
        <f>IF(Malta!$C23="Yes",1,0)</f>
        <v>1</v>
      </c>
      <c r="AA16" s="19">
        <f>IF(Netherlands!$C23="Yes",1,0)</f>
        <v>0</v>
      </c>
      <c r="AB16" s="19">
        <f>IF(Norway!$C23="Yes",1,0)</f>
        <v>0</v>
      </c>
      <c r="AC16" s="19">
        <f>IF(Poland!$C23="Yes",1,0)</f>
        <v>0</v>
      </c>
      <c r="AD16" s="19">
        <f>IF(Portugal!$C23="Yes",1,0)</f>
        <v>0</v>
      </c>
      <c r="AE16" s="19">
        <f>IF(Romania!$C23="Yes",1,0)</f>
        <v>0</v>
      </c>
      <c r="AF16" s="19">
        <f>IF(Serbia!$C23="Yes",1,0)</f>
        <v>1</v>
      </c>
      <c r="AG16" s="19">
        <f>IF(Slovakia!$C23="Yes",1,0)</f>
        <v>1</v>
      </c>
      <c r="AH16" s="19">
        <f>IF(Slovenia!$C23="Yes",1,0)</f>
        <v>1</v>
      </c>
      <c r="AI16" s="19">
        <f>IF(Spain!$C23="Yes",1,0)</f>
        <v>1</v>
      </c>
      <c r="AJ16" s="19">
        <f>IF(Sweden!$C23="Yes",1,0)</f>
        <v>1</v>
      </c>
      <c r="AK16" s="19">
        <f>IF(Switzerland!$C23="Yes",1,0)</f>
        <v>0</v>
      </c>
      <c r="AL16" s="19">
        <f>IF('United Kingdom'!$C23="Yes",1,0)</f>
        <v>1</v>
      </c>
    </row>
    <row r="17" spans="1:38" ht="14.25">
      <c r="A17" s="9"/>
      <c r="B17" s="17" t="s">
        <v>40</v>
      </c>
      <c r="C17" s="18">
        <f t="shared" si="0"/>
        <v>0.42857142857142855</v>
      </c>
      <c r="D17" s="19">
        <f>IF(Armenia!$C24="Yes",1,0)</f>
        <v>0</v>
      </c>
      <c r="E17" s="19">
        <f>IF(Austria!$C24="Yes",1,0)</f>
        <v>0</v>
      </c>
      <c r="F17" s="19">
        <f>IF(Belgium!$C24="Yes",1,0)</f>
        <v>0</v>
      </c>
      <c r="G17" s="19">
        <f>IF(Bulgaria!$C24="Yes",1,0)</f>
        <v>1</v>
      </c>
      <c r="H17" s="19">
        <f>IF(Croatia!$C24="Yes",1,0)</f>
        <v>1</v>
      </c>
      <c r="I17" s="19">
        <f>IF(Cyprus!$C24="Yes",1,0)</f>
        <v>0</v>
      </c>
      <c r="J17" s="19">
        <f>IF('Czech Republic'!$C24="Yes",1,0)</f>
        <v>0</v>
      </c>
      <c r="K17" s="19">
        <f>IF(Denmark!$C24="Yes",1,0)</f>
        <v>0</v>
      </c>
      <c r="L17" s="19">
        <f>IF(Estonia!$C24="Yes",1,0)</f>
        <v>1</v>
      </c>
      <c r="M17" s="19">
        <f>IF('European Commission'!$C24="Yes",1,0)</f>
        <v>0</v>
      </c>
      <c r="N17" s="19">
        <f>IF(Finland!$C24="Yes",1,0)</f>
        <v>1</v>
      </c>
      <c r="O17" s="19">
        <f>IF(France!$C24="Yes",1,0)</f>
        <v>0</v>
      </c>
      <c r="P17" s="19">
        <f>IF(Georgia!$C24="Yes",1,0)</f>
        <v>0</v>
      </c>
      <c r="Q17" s="19">
        <f>IF(Germany!$C24="Yes",1,0)</f>
        <v>0</v>
      </c>
      <c r="R17" s="19">
        <f>IF(Greece!$C24="Yes",1,0)</f>
        <v>1</v>
      </c>
      <c r="S17" s="19">
        <f>IF(Hungary!$C24="Yes",1,0)</f>
        <v>0</v>
      </c>
      <c r="T17" s="19">
        <f>IF(Iceland!$C24="Yes",1,0)</f>
        <v>0</v>
      </c>
      <c r="U17" s="19">
        <f>IF(Ireland!$C24="Yes",1,0)</f>
        <v>0</v>
      </c>
      <c r="V17" s="19">
        <f>IF(Italy!$C24="Yes",1,0)</f>
        <v>0</v>
      </c>
      <c r="W17" s="19">
        <f>IF(Latvia!$C24="Yes",1,0)</f>
        <v>1</v>
      </c>
      <c r="X17" s="19">
        <f>IF(Lithuania!$C24="Yes",1,0)</f>
        <v>1</v>
      </c>
      <c r="Y17" s="19">
        <f>IF(Luxembourg!$C24="Yes",1,0)</f>
        <v>1</v>
      </c>
      <c r="Z17" s="19">
        <f>IF(Malta!$C24="Yes",1,0)</f>
        <v>1</v>
      </c>
      <c r="AA17" s="19">
        <f>IF(Netherlands!$C24="Yes",1,0)</f>
        <v>0</v>
      </c>
      <c r="AB17" s="19">
        <f>IF(Norway!$C24="Yes",1,0)</f>
        <v>1</v>
      </c>
      <c r="AC17" s="19">
        <f>IF(Poland!$C24="Yes",1,0)</f>
        <v>0</v>
      </c>
      <c r="AD17" s="19">
        <f>IF(Portugal!$C24="Yes",1,0)</f>
        <v>0</v>
      </c>
      <c r="AE17" s="19">
        <f>IF(Romania!$C24="Yes",1,0)</f>
        <v>0</v>
      </c>
      <c r="AF17" s="19">
        <f>IF(Serbia!$C24="Yes",1,0)</f>
        <v>1</v>
      </c>
      <c r="AG17" s="19">
        <f>IF(Slovakia!$C24="Yes",1,0)</f>
        <v>1</v>
      </c>
      <c r="AH17" s="19">
        <f>IF(Slovenia!$C24="Yes",1,0)</f>
        <v>1</v>
      </c>
      <c r="AI17" s="19">
        <f>IF(Spain!$C24="Yes",1,0)</f>
        <v>1</v>
      </c>
      <c r="AJ17" s="19">
        <f>IF(Sweden!$C24="Yes",1,0)</f>
        <v>0</v>
      </c>
      <c r="AK17" s="19">
        <f>IF(Switzerland!$C24="Yes",1,0)</f>
        <v>0</v>
      </c>
      <c r="AL17" s="19">
        <f>IF('United Kingdom'!$C24="Yes",1,0)</f>
        <v>1</v>
      </c>
    </row>
    <row r="18" spans="1:38" ht="14.25">
      <c r="A18" s="9"/>
      <c r="B18" s="20" t="s">
        <v>41</v>
      </c>
      <c r="C18" s="18">
        <f t="shared" si="0"/>
        <v>0.6</v>
      </c>
      <c r="D18" s="19">
        <f>IF(Armenia!$C25="Yes",1,0)</f>
        <v>1</v>
      </c>
      <c r="E18" s="19">
        <f>IF(Austria!$C25="Yes",1,0)</f>
        <v>0</v>
      </c>
      <c r="F18" s="19">
        <f>IF(Belgium!$C25="Yes",1,0)</f>
        <v>0</v>
      </c>
      <c r="G18" s="19">
        <f>IF(Bulgaria!$C25="Yes",1,0)</f>
        <v>1</v>
      </c>
      <c r="H18" s="19">
        <f>IF(Croatia!$C25="Yes",1,0)</f>
        <v>1</v>
      </c>
      <c r="I18" s="19">
        <f>IF(Cyprus!$C25="Yes",1,0)</f>
        <v>0</v>
      </c>
      <c r="J18" s="19">
        <f>IF('Czech Republic'!$C25="Yes",1,0)</f>
        <v>1</v>
      </c>
      <c r="K18" s="19">
        <f>IF(Denmark!$C25="Yes",1,0)</f>
        <v>0</v>
      </c>
      <c r="L18" s="19">
        <f>IF(Estonia!$C25="Yes",1,0)</f>
        <v>0</v>
      </c>
      <c r="M18" s="19">
        <f>IF('European Commission'!$C25="Yes",1,0)</f>
        <v>0</v>
      </c>
      <c r="N18" s="19">
        <f>IF(Finland!$C25="Yes",1,0)</f>
        <v>0</v>
      </c>
      <c r="O18" s="19">
        <f>IF(France!$C25="Yes",1,0)</f>
        <v>0</v>
      </c>
      <c r="P18" s="19">
        <f>IF(Georgia!$C25="Yes",1,0)</f>
        <v>1</v>
      </c>
      <c r="Q18" s="19">
        <f>IF(Germany!$C25="Yes",1,0)</f>
        <v>0</v>
      </c>
      <c r="R18" s="19">
        <f>IF(Greece!$C25="Yes",1,0)</f>
        <v>1</v>
      </c>
      <c r="S18" s="19">
        <f>IF(Hungary!$C25="Yes",1,0)</f>
        <v>0</v>
      </c>
      <c r="T18" s="19">
        <f>IF(Iceland!$C25="Yes",1,0)</f>
        <v>0</v>
      </c>
      <c r="U18" s="19">
        <f>IF(Ireland!$C25="Yes",1,0)</f>
        <v>1</v>
      </c>
      <c r="V18" s="19">
        <f>IF(Italy!$C25="Yes",1,0)</f>
        <v>1</v>
      </c>
      <c r="W18" s="19">
        <f>IF(Latvia!$C25="Yes",1,0)</f>
        <v>1</v>
      </c>
      <c r="X18" s="19">
        <f>IF(Lithuania!$C25="Yes",1,0)</f>
        <v>1</v>
      </c>
      <c r="Y18" s="19">
        <f>IF(Luxembourg!$C25="Yes",1,0)</f>
        <v>1</v>
      </c>
      <c r="Z18" s="19">
        <f>IF(Malta!$C25="Yes",1,0)</f>
        <v>1</v>
      </c>
      <c r="AA18" s="19">
        <f>IF(Netherlands!$C25="Yes",1,0)</f>
        <v>0</v>
      </c>
      <c r="AB18" s="19">
        <f>IF(Norway!$C25="Yes",1,0)</f>
        <v>1</v>
      </c>
      <c r="AC18" s="19">
        <f>IF(Poland!$C25="Yes",1,0)</f>
        <v>1</v>
      </c>
      <c r="AD18" s="19">
        <f>IF(Portugal!$C25="Yes",1,0)</f>
        <v>0</v>
      </c>
      <c r="AE18" s="19">
        <f>IF(Romania!$C25="Yes",1,0)</f>
        <v>1</v>
      </c>
      <c r="AF18" s="19">
        <f>IF(Serbia!$C25="Yes",1,0)</f>
        <v>1</v>
      </c>
      <c r="AG18" s="19">
        <f>IF(Slovakia!$C25="Yes",1,0)</f>
        <v>1</v>
      </c>
      <c r="AH18" s="19">
        <f>IF(Slovenia!$C25="Yes",1,0)</f>
        <v>1</v>
      </c>
      <c r="AI18" s="19">
        <f>IF(Spain!$C25="Yes",1,0)</f>
        <v>1</v>
      </c>
      <c r="AJ18" s="19">
        <f>IF(Sweden!$C25="Yes",1,0)</f>
        <v>1</v>
      </c>
      <c r="AK18" s="19">
        <f>IF(Switzerland!$C25="Yes",1,0)</f>
        <v>1</v>
      </c>
      <c r="AL18" s="19">
        <f>IF('United Kingdom'!$C25="Yes",1,0)</f>
        <v>0</v>
      </c>
    </row>
    <row r="19" spans="1:38" ht="14.25">
      <c r="A19" s="13"/>
      <c r="B19" s="20" t="s">
        <v>42</v>
      </c>
      <c r="C19" s="18">
        <f t="shared" si="0"/>
        <v>0.6285714285714286</v>
      </c>
      <c r="D19" s="19">
        <f>IF(Armenia!$C26="Yes",1,0)</f>
        <v>1</v>
      </c>
      <c r="E19" s="19">
        <f>IF(Austria!$C26="Yes",1,0)</f>
        <v>0</v>
      </c>
      <c r="F19" s="19">
        <f>IF(Belgium!$C26="Yes",1,0)</f>
        <v>0</v>
      </c>
      <c r="G19" s="19">
        <f>IF(Bulgaria!$C26="Yes",1,0)</f>
        <v>1</v>
      </c>
      <c r="H19" s="19">
        <f>IF(Croatia!$C26="Yes",1,0)</f>
        <v>1</v>
      </c>
      <c r="I19" s="19">
        <f>IF(Cyprus!$C26="Yes",1,0)</f>
        <v>1</v>
      </c>
      <c r="J19" s="19">
        <f>IF('Czech Republic'!$C26="Yes",1,0)</f>
        <v>1</v>
      </c>
      <c r="K19" s="19">
        <f>IF(Denmark!$C26="Yes",1,0)</f>
        <v>0</v>
      </c>
      <c r="L19" s="19">
        <f>IF(Estonia!$C26="Yes",1,0)</f>
        <v>0</v>
      </c>
      <c r="M19" s="19">
        <f>IF('European Commission'!$C26="Yes",1,0)</f>
        <v>0</v>
      </c>
      <c r="N19" s="19">
        <f>IF(Finland!$C26="Yes",1,0)</f>
        <v>0</v>
      </c>
      <c r="O19" s="19">
        <f>IF(France!$C26="Yes",1,0)</f>
        <v>0</v>
      </c>
      <c r="P19" s="19">
        <f>IF(Georgia!$C26="Yes",1,0)</f>
        <v>1</v>
      </c>
      <c r="Q19" s="19">
        <f>IF(Germany!$C26="Yes",1,0)</f>
        <v>0</v>
      </c>
      <c r="R19" s="19">
        <f>IF(Greece!$C26="Yes",1,0)</f>
        <v>1</v>
      </c>
      <c r="S19" s="19">
        <f>IF(Hungary!$C26="Yes",1,0)</f>
        <v>0</v>
      </c>
      <c r="T19" s="19">
        <f>IF(Iceland!$C26="Yes",1,0)</f>
        <v>0</v>
      </c>
      <c r="U19" s="19">
        <f>IF(Ireland!$C26="Yes",1,0)</f>
        <v>0</v>
      </c>
      <c r="V19" s="19">
        <f>IF(Italy!$C26="Yes",1,0)</f>
        <v>1</v>
      </c>
      <c r="W19" s="19">
        <f>IF(Latvia!$C26="Yes",1,0)</f>
        <v>1</v>
      </c>
      <c r="X19" s="19">
        <f>IF(Lithuania!$C26="Yes",1,0)</f>
        <v>1</v>
      </c>
      <c r="Y19" s="19">
        <f>IF(Luxembourg!$C26="Yes",1,0)</f>
        <v>1</v>
      </c>
      <c r="Z19" s="19">
        <f>IF(Malta!$C26="Yes",1,0)</f>
        <v>1</v>
      </c>
      <c r="AA19" s="19">
        <f>IF(Netherlands!$C26="Yes",1,0)</f>
        <v>0</v>
      </c>
      <c r="AB19" s="19">
        <f>IF(Norway!$C26="Yes",1,0)</f>
        <v>1</v>
      </c>
      <c r="AC19" s="19">
        <f>IF(Poland!$C26="Yes",1,0)</f>
        <v>1</v>
      </c>
      <c r="AD19" s="19">
        <f>IF(Portugal!$C26="Yes",1,0)</f>
        <v>0</v>
      </c>
      <c r="AE19" s="19">
        <f>IF(Romania!$C26="Yes",1,0)</f>
        <v>1</v>
      </c>
      <c r="AF19" s="19">
        <f>IF(Serbia!$C26="Yes",1,0)</f>
        <v>1</v>
      </c>
      <c r="AG19" s="19">
        <f>IF(Slovakia!$C26="Yes",1,0)</f>
        <v>1</v>
      </c>
      <c r="AH19" s="19">
        <f>IF(Slovenia!$C26="Yes",1,0)</f>
        <v>1</v>
      </c>
      <c r="AI19" s="19">
        <f>IF(Spain!$C26="Yes",1,0)</f>
        <v>1</v>
      </c>
      <c r="AJ19" s="19">
        <f>IF(Sweden!$C26="Yes",1,0)</f>
        <v>1</v>
      </c>
      <c r="AK19" s="19">
        <f>IF(Switzerland!$C26="Yes",1,0)</f>
        <v>1</v>
      </c>
      <c r="AL19" s="19">
        <f>IF('United Kingdom'!$C26="Yes",1,0)</f>
        <v>1</v>
      </c>
    </row>
    <row r="20" spans="1:38" ht="14.25">
      <c r="A20" s="9"/>
      <c r="B20" s="20" t="s">
        <v>43</v>
      </c>
      <c r="C20" s="18">
        <f t="shared" si="0"/>
        <v>0.5428571428571428</v>
      </c>
      <c r="D20" s="19">
        <f>IF(Armenia!$C27="Yes",1,0)</f>
        <v>1</v>
      </c>
      <c r="E20" s="19">
        <f>IF(Austria!$C27="Yes",1,0)</f>
        <v>0</v>
      </c>
      <c r="F20" s="19">
        <f>IF(Belgium!$C27="Yes",1,0)</f>
        <v>0</v>
      </c>
      <c r="G20" s="19">
        <f>IF(Bulgaria!$C27="Yes",1,0)</f>
        <v>1</v>
      </c>
      <c r="H20" s="19">
        <f>IF(Croatia!$C27="Yes",1,0)</f>
        <v>1</v>
      </c>
      <c r="I20" s="19">
        <f>IF(Cyprus!$C27="Yes",1,0)</f>
        <v>1</v>
      </c>
      <c r="J20" s="19">
        <f>IF('Czech Republic'!$C27="Yes",1,0)</f>
        <v>1</v>
      </c>
      <c r="K20" s="19">
        <f>IF(Denmark!$C27="Yes",1,0)</f>
        <v>0</v>
      </c>
      <c r="L20" s="19">
        <f>IF(Estonia!$C27="Yes",1,0)</f>
        <v>0</v>
      </c>
      <c r="M20" s="19">
        <f>IF('European Commission'!$C27="Yes",1,0)</f>
        <v>0</v>
      </c>
      <c r="N20" s="19">
        <f>IF(Finland!$C27="Yes",1,0)</f>
        <v>0</v>
      </c>
      <c r="O20" s="19">
        <f>IF(France!$C27="Yes",1,0)</f>
        <v>1</v>
      </c>
      <c r="P20" s="19">
        <f>IF(Georgia!$C27="Yes",1,0)</f>
        <v>1</v>
      </c>
      <c r="Q20" s="19">
        <f>IF(Germany!$C27="Yes",1,0)</f>
        <v>0</v>
      </c>
      <c r="R20" s="19">
        <f>IF(Greece!$C27="Yes",1,0)</f>
        <v>1</v>
      </c>
      <c r="S20" s="19">
        <f>IF(Hungary!$C27="Yes",1,0)</f>
        <v>0</v>
      </c>
      <c r="T20" s="19">
        <f>IF(Iceland!$C27="Yes",1,0)</f>
        <v>0</v>
      </c>
      <c r="U20" s="19">
        <f>IF(Ireland!$C27="Yes",1,0)</f>
        <v>0</v>
      </c>
      <c r="V20" s="19">
        <f>IF(Italy!$C27="Yes",1,0)</f>
        <v>1</v>
      </c>
      <c r="W20" s="19">
        <f>IF(Latvia!$C27="Yes",1,0)</f>
        <v>1</v>
      </c>
      <c r="X20" s="19">
        <f>IF(Lithuania!$C27="Yes",1,0)</f>
        <v>1</v>
      </c>
      <c r="Y20" s="19">
        <f>IF(Luxembourg!$C27="Yes",1,0)</f>
        <v>0</v>
      </c>
      <c r="Z20" s="19">
        <f>IF(Malta!$C27="Yes",1,0)</f>
        <v>0</v>
      </c>
      <c r="AA20" s="19">
        <f>IF(Netherlands!$C27="Yes",1,0)</f>
        <v>0</v>
      </c>
      <c r="AB20" s="19">
        <f>IF(Norway!$C27="Yes",1,0)</f>
        <v>1</v>
      </c>
      <c r="AC20" s="19">
        <f>IF(Poland!$C27="Yes",1,0)</f>
        <v>1</v>
      </c>
      <c r="AD20" s="19">
        <f>IF(Portugal!$C27="Yes",1,0)</f>
        <v>0</v>
      </c>
      <c r="AE20" s="19">
        <f>IF(Romania!$C27="Yes",1,0)</f>
        <v>0</v>
      </c>
      <c r="AF20" s="19">
        <f>IF(Serbia!$C27="Yes",1,0)</f>
        <v>1</v>
      </c>
      <c r="AG20" s="19">
        <f>IF(Slovakia!$C27="Yes",1,0)</f>
        <v>1</v>
      </c>
      <c r="AH20" s="19">
        <f>IF(Slovenia!$C27="Yes",1,0)</f>
        <v>1</v>
      </c>
      <c r="AI20" s="19">
        <f>IF(Spain!$C27="Yes",1,0)</f>
        <v>1</v>
      </c>
      <c r="AJ20" s="19">
        <f>IF(Sweden!$C27="Yes",1,0)</f>
        <v>1</v>
      </c>
      <c r="AK20" s="19">
        <f>IF(Switzerland!$C27="Yes",1,0)</f>
        <v>1</v>
      </c>
      <c r="AL20" s="19">
        <f>IF('United Kingdom'!$C27="Yes",1,0)</f>
        <v>0</v>
      </c>
    </row>
    <row r="21" spans="1:38" ht="14.25">
      <c r="A21" s="9"/>
      <c r="B21" s="20" t="s">
        <v>44</v>
      </c>
      <c r="C21" s="18">
        <f t="shared" si="0"/>
        <v>0.6571428571428571</v>
      </c>
      <c r="D21" s="19">
        <f>IF(Armenia!$C28="Yes",1,0)</f>
        <v>1</v>
      </c>
      <c r="E21" s="19">
        <f>IF(Austria!$C28="Yes",1,0)</f>
        <v>0</v>
      </c>
      <c r="F21" s="19">
        <f>IF(Belgium!$C28="Yes",1,0)</f>
        <v>0</v>
      </c>
      <c r="G21" s="19">
        <f>IF(Bulgaria!$C28="Yes",1,0)</f>
        <v>1</v>
      </c>
      <c r="H21" s="19">
        <f>IF(Croatia!$C28="Yes",1,0)</f>
        <v>1</v>
      </c>
      <c r="I21" s="19">
        <f>IF(Cyprus!$C28="Yes",1,0)</f>
        <v>1</v>
      </c>
      <c r="J21" s="19">
        <f>IF('Czech Republic'!$C28="Yes",1,0)</f>
        <v>1</v>
      </c>
      <c r="K21" s="19">
        <f>IF(Denmark!$C28="Yes",1,0)</f>
        <v>0</v>
      </c>
      <c r="L21" s="19">
        <f>IF(Estonia!$C28="Yes",1,0)</f>
        <v>1</v>
      </c>
      <c r="M21" s="19">
        <f>IF('European Commission'!$C28="Yes",1,0)</f>
        <v>0</v>
      </c>
      <c r="N21" s="19">
        <f>IF(Finland!$C28="Yes",1,0)</f>
        <v>0</v>
      </c>
      <c r="O21" s="19">
        <f>IF(France!$C28="Yes",1,0)</f>
        <v>0</v>
      </c>
      <c r="P21" s="19">
        <f>IF(Georgia!$C28="Yes",1,0)</f>
        <v>1</v>
      </c>
      <c r="Q21" s="19">
        <f>IF(Germany!$C28="Yes",1,0)</f>
        <v>1</v>
      </c>
      <c r="R21" s="19">
        <f>IF(Greece!$C28="Yes",1,0)</f>
        <v>1</v>
      </c>
      <c r="S21" s="19">
        <f>IF(Hungary!$C28="Yes",1,0)</f>
        <v>0</v>
      </c>
      <c r="T21" s="19">
        <f>IF(Iceland!$C28="Yes",1,0)</f>
        <v>1</v>
      </c>
      <c r="U21" s="19">
        <f>IF(Ireland!$C28="Yes",1,0)</f>
        <v>1</v>
      </c>
      <c r="V21" s="19">
        <f>IF(Italy!$C28="Yes",1,0)</f>
        <v>1</v>
      </c>
      <c r="W21" s="19">
        <f>IF(Latvia!$C28="Yes",1,0)</f>
        <v>0</v>
      </c>
      <c r="X21" s="19">
        <f>IF(Lithuania!$C28="Yes",1,0)</f>
        <v>0</v>
      </c>
      <c r="Y21" s="19">
        <f>IF(Luxembourg!$C28="Yes",1,0)</f>
        <v>0</v>
      </c>
      <c r="Z21" s="19">
        <f>IF(Malta!$C28="Yes",1,0)</f>
        <v>1</v>
      </c>
      <c r="AA21" s="19">
        <f>IF(Netherlands!$C28="Yes",1,0)</f>
        <v>0</v>
      </c>
      <c r="AB21" s="19">
        <f>IF(Norway!$C28="Yes",1,0)</f>
        <v>1</v>
      </c>
      <c r="AC21" s="19">
        <f>IF(Poland!$C28="Yes",1,0)</f>
        <v>1</v>
      </c>
      <c r="AD21" s="19">
        <f>IF(Portugal!$C28="Yes",1,0)</f>
        <v>0</v>
      </c>
      <c r="AE21" s="19">
        <f>IF(Romania!$C28="Yes",1,0)</f>
        <v>1</v>
      </c>
      <c r="AF21" s="19">
        <f>IF(Serbia!$C28="Yes",1,0)</f>
        <v>1</v>
      </c>
      <c r="AG21" s="19">
        <f>IF(Slovakia!$C28="Yes",1,0)</f>
        <v>1</v>
      </c>
      <c r="AH21" s="19">
        <f>IF(Slovenia!$C28="Yes",1,0)</f>
        <v>1</v>
      </c>
      <c r="AI21" s="19">
        <f>IF(Spain!$C28="Yes",1,0)</f>
        <v>1</v>
      </c>
      <c r="AJ21" s="19">
        <f>IF(Sweden!$C28="Yes",1,0)</f>
        <v>1</v>
      </c>
      <c r="AK21" s="19">
        <f>IF(Switzerland!$C28="Yes",1,0)</f>
        <v>1</v>
      </c>
      <c r="AL21" s="19">
        <f>IF('United Kingdom'!$C28="Yes",1,0)</f>
        <v>1</v>
      </c>
    </row>
    <row r="22" spans="1:38" ht="14.25">
      <c r="A22" s="13"/>
      <c r="B22" s="20" t="s">
        <v>45</v>
      </c>
      <c r="C22" s="18">
        <f t="shared" si="0"/>
        <v>0.3142857142857143</v>
      </c>
      <c r="D22" s="19">
        <f>IF(Armenia!$C29="Yes",1,0)</f>
        <v>0</v>
      </c>
      <c r="E22" s="19">
        <f>IF(Austria!$C29="Yes",1,0)</f>
        <v>0</v>
      </c>
      <c r="F22" s="19">
        <f>IF(Belgium!$C29="Yes",1,0)</f>
        <v>0</v>
      </c>
      <c r="G22" s="19">
        <f>IF(Bulgaria!$C29="Yes",1,0)</f>
        <v>1</v>
      </c>
      <c r="H22" s="19">
        <f>IF(Croatia!$C29="Yes",1,0)</f>
        <v>1</v>
      </c>
      <c r="I22" s="19">
        <f>IF(Cyprus!$C29="Yes",1,0)</f>
        <v>1</v>
      </c>
      <c r="J22" s="19">
        <f>IF('Czech Republic'!$C29="Yes",1,0)</f>
        <v>1</v>
      </c>
      <c r="K22" s="19">
        <f>IF(Denmark!$C29="Yes",1,0)</f>
        <v>0</v>
      </c>
      <c r="L22" s="19">
        <f>IF(Estonia!$C29="Yes",1,0)</f>
        <v>0</v>
      </c>
      <c r="M22" s="19">
        <f>IF('European Commission'!$C29="Yes",1,0)</f>
        <v>0</v>
      </c>
      <c r="N22" s="19">
        <f>IF(Finland!$C29="Yes",1,0)</f>
        <v>0</v>
      </c>
      <c r="O22" s="19">
        <f>IF(France!$C29="Yes",1,0)</f>
        <v>0</v>
      </c>
      <c r="P22" s="19">
        <f>IF(Georgia!$C29="Yes",1,0)</f>
        <v>0</v>
      </c>
      <c r="Q22" s="19">
        <f>IF(Germany!$C29="Yes",1,0)</f>
        <v>0</v>
      </c>
      <c r="R22" s="19">
        <f>IF(Greece!$C29="Yes",1,0)</f>
        <v>0</v>
      </c>
      <c r="S22" s="19">
        <f>IF(Hungary!$C29="Yes",1,0)</f>
        <v>0</v>
      </c>
      <c r="T22" s="19">
        <f>IF(Iceland!$C29="Yes",1,0)</f>
        <v>0</v>
      </c>
      <c r="U22" s="19">
        <f>IF(Ireland!$C29="Yes",1,0)</f>
        <v>0</v>
      </c>
      <c r="V22" s="19">
        <f>IF(Italy!$C29="Yes",1,0)</f>
        <v>0</v>
      </c>
      <c r="W22" s="19">
        <f>IF(Latvia!$C29="Yes",1,0)</f>
        <v>1</v>
      </c>
      <c r="X22" s="19">
        <f>IF(Lithuania!$C29="Yes",1,0)</f>
        <v>1</v>
      </c>
      <c r="Y22" s="19">
        <f>IF(Luxembourg!$C29="Yes",1,0)</f>
        <v>0</v>
      </c>
      <c r="Z22" s="19">
        <f>IF(Malta!$C29="Yes",1,0)</f>
        <v>0</v>
      </c>
      <c r="AA22" s="19">
        <f>IF(Netherlands!$C29="Yes",1,0)</f>
        <v>0</v>
      </c>
      <c r="AB22" s="19">
        <f>IF(Norway!$C29="Yes",1,0)</f>
        <v>1</v>
      </c>
      <c r="AC22" s="19">
        <f>IF(Poland!$C29="Yes",1,0)</f>
        <v>0</v>
      </c>
      <c r="AD22" s="19">
        <f>IF(Portugal!$C29="Yes",1,0)</f>
        <v>0</v>
      </c>
      <c r="AE22" s="19">
        <f>IF(Romania!$C29="Yes",1,0)</f>
        <v>0</v>
      </c>
      <c r="AF22" s="19">
        <f>IF(Serbia!$C29="Yes",1,0)</f>
        <v>1</v>
      </c>
      <c r="AG22" s="19">
        <f>IF(Slovakia!$C29="Yes",1,0)</f>
        <v>1</v>
      </c>
      <c r="AH22" s="19">
        <f>IF(Slovenia!$C29="Yes",1,0)</f>
        <v>1</v>
      </c>
      <c r="AI22" s="19">
        <f>IF(Spain!$C29="Yes",1,0)</f>
        <v>0</v>
      </c>
      <c r="AJ22" s="19">
        <f>IF(Sweden!$C29="Yes",1,0)</f>
        <v>0</v>
      </c>
      <c r="AK22" s="19">
        <f>IF(Switzerland!$C29="Yes",1,0)</f>
        <v>0</v>
      </c>
      <c r="AL22" s="19">
        <f>IF('United Kingdom'!$C29="Yes",1,0)</f>
        <v>1</v>
      </c>
    </row>
    <row r="23" spans="1:38" ht="14.25">
      <c r="A23" s="9"/>
      <c r="B23" s="20" t="s">
        <v>46</v>
      </c>
      <c r="C23" s="18">
        <f t="shared" si="0"/>
        <v>0.6</v>
      </c>
      <c r="D23" s="19">
        <f>IF(Armenia!$C30="Yes",1,0)</f>
        <v>1</v>
      </c>
      <c r="E23" s="19">
        <f>IF(Austria!$C30="Yes",1,0)</f>
        <v>1</v>
      </c>
      <c r="F23" s="19">
        <f>IF(Belgium!$C30="Yes",1,0)</f>
        <v>0</v>
      </c>
      <c r="G23" s="19">
        <f>IF(Bulgaria!$C30="Yes",1,0)</f>
        <v>1</v>
      </c>
      <c r="H23" s="19">
        <f>IF(Croatia!$C30="Yes",1,0)</f>
        <v>1</v>
      </c>
      <c r="I23" s="19">
        <f>IF(Cyprus!$C30="Yes",1,0)</f>
        <v>1</v>
      </c>
      <c r="J23" s="19">
        <f>IF('Czech Republic'!$C30="Yes",1,0)</f>
        <v>0</v>
      </c>
      <c r="K23" s="19">
        <f>IF(Denmark!$C30="Yes",1,0)</f>
        <v>0</v>
      </c>
      <c r="L23" s="19">
        <f>IF(Estonia!$C30="Yes",1,0)</f>
        <v>1</v>
      </c>
      <c r="M23" s="19">
        <f>IF('European Commission'!$C30="Yes",1,0)</f>
        <v>0</v>
      </c>
      <c r="N23" s="19">
        <f>IF(Finland!$C30="Yes",1,0)</f>
        <v>1</v>
      </c>
      <c r="O23" s="19">
        <f>IF(France!$C30="Yes",1,0)</f>
        <v>0</v>
      </c>
      <c r="P23" s="19">
        <f>IF(Georgia!$C30="Yes",1,0)</f>
        <v>0</v>
      </c>
      <c r="Q23" s="19">
        <f>IF(Germany!$C30="Yes",1,0)</f>
        <v>0</v>
      </c>
      <c r="R23" s="19">
        <f>IF(Greece!$C30="Yes",1,0)</f>
        <v>1</v>
      </c>
      <c r="S23" s="19">
        <f>IF(Hungary!$C30="Yes",1,0)</f>
        <v>0</v>
      </c>
      <c r="T23" s="19">
        <f>IF(Iceland!$C30="Yes",1,0)</f>
        <v>1</v>
      </c>
      <c r="U23" s="19">
        <f>IF(Ireland!$C30="Yes",1,0)</f>
        <v>0</v>
      </c>
      <c r="V23" s="19">
        <f>IF(Italy!$C30="Yes",1,0)</f>
        <v>1</v>
      </c>
      <c r="W23" s="19">
        <f>IF(Latvia!$C30="Yes",1,0)</f>
        <v>1</v>
      </c>
      <c r="X23" s="19">
        <f>IF(Lithuania!$C30="Yes",1,0)</f>
        <v>1</v>
      </c>
      <c r="Y23" s="19">
        <f>IF(Luxembourg!$C30="Yes",1,0)</f>
        <v>1</v>
      </c>
      <c r="Z23" s="19">
        <f>IF(Malta!$C30="Yes",1,0)</f>
        <v>0</v>
      </c>
      <c r="AA23" s="19">
        <f>IF(Netherlands!$C30="Yes",1,0)</f>
        <v>1</v>
      </c>
      <c r="AB23" s="19">
        <f>IF(Norway!$C30="Yes",1,0)</f>
        <v>0</v>
      </c>
      <c r="AC23" s="19">
        <f>IF(Poland!$C30="Yes",1,0)</f>
        <v>1</v>
      </c>
      <c r="AD23" s="19">
        <f>IF(Portugal!$C30="Yes",1,0)</f>
        <v>0</v>
      </c>
      <c r="AE23" s="19">
        <f>IF(Romania!$C30="Yes",1,0)</f>
        <v>1</v>
      </c>
      <c r="AF23" s="19">
        <f>IF(Serbia!$C30="Yes",1,0)</f>
        <v>1</v>
      </c>
      <c r="AG23" s="19">
        <f>IF(Slovakia!$C30="Yes",1,0)</f>
        <v>1</v>
      </c>
      <c r="AH23" s="19">
        <f>IF(Slovenia!$C30="Yes",1,0)</f>
        <v>1</v>
      </c>
      <c r="AI23" s="19">
        <f>IF(Spain!$C30="Yes",1,0)</f>
        <v>0</v>
      </c>
      <c r="AJ23" s="19">
        <f>IF(Sweden!$C30="Yes",1,0)</f>
        <v>0</v>
      </c>
      <c r="AK23" s="19">
        <f>IF(Switzerland!$C30="Yes",1,0)</f>
        <v>1</v>
      </c>
      <c r="AL23" s="19">
        <f>IF('United Kingdom'!$C30="Yes",1,0)</f>
        <v>1</v>
      </c>
    </row>
    <row r="24" spans="1:38" ht="14.25">
      <c r="A24" s="9"/>
      <c r="B24" s="20" t="s">
        <v>47</v>
      </c>
      <c r="C24" s="18">
        <f t="shared" si="0"/>
        <v>0.3142857142857143</v>
      </c>
      <c r="D24" s="19">
        <f>IF(Armenia!$C31="Yes",1,0)</f>
        <v>0</v>
      </c>
      <c r="E24" s="19">
        <f>IF(Austria!$C31="Yes",1,0)</f>
        <v>0</v>
      </c>
      <c r="F24" s="19">
        <f>IF(Belgium!$C31="Yes",1,0)</f>
        <v>0</v>
      </c>
      <c r="G24" s="19">
        <f>IF(Bulgaria!$C31="Yes",1,0)</f>
        <v>1</v>
      </c>
      <c r="H24" s="19">
        <f>IF(Croatia!$C31="Yes",1,0)</f>
        <v>0</v>
      </c>
      <c r="I24" s="19">
        <f>IF(Cyprus!$C31="Yes",1,0)</f>
        <v>0</v>
      </c>
      <c r="J24" s="19">
        <f>IF('Czech Republic'!$C31="Yes",1,0)</f>
        <v>0</v>
      </c>
      <c r="K24" s="19">
        <f>IF(Denmark!$C31="Yes",1,0)</f>
        <v>0</v>
      </c>
      <c r="L24" s="19">
        <f>IF(Estonia!$C31="Yes",1,0)</f>
        <v>1</v>
      </c>
      <c r="M24" s="19">
        <f>IF('European Commission'!$C31="Yes",1,0)</f>
        <v>0</v>
      </c>
      <c r="N24" s="19">
        <f>IF(Finland!$C31="Yes",1,0)</f>
        <v>1</v>
      </c>
      <c r="O24" s="19">
        <f>IF(France!$C31="Yes",1,0)</f>
        <v>0</v>
      </c>
      <c r="P24" s="19">
        <f>IF(Georgia!$C31="Yes",1,0)</f>
        <v>1</v>
      </c>
      <c r="Q24" s="19">
        <f>IF(Germany!$C31="Yes",1,0)</f>
        <v>0</v>
      </c>
      <c r="R24" s="19">
        <f>IF(Greece!$C31="Yes",1,0)</f>
        <v>0</v>
      </c>
      <c r="S24" s="19">
        <f>IF(Hungary!$C31="Yes",1,0)</f>
        <v>0</v>
      </c>
      <c r="T24" s="19">
        <f>IF(Iceland!$C31="Yes",1,0)</f>
        <v>0</v>
      </c>
      <c r="U24" s="19">
        <f>IF(Ireland!$C31="Yes",1,0)</f>
        <v>0</v>
      </c>
      <c r="V24" s="19">
        <f>IF(Italy!$C31="Yes",1,0)</f>
        <v>1</v>
      </c>
      <c r="W24" s="19">
        <f>IF(Latvia!$C31="Yes",1,0)</f>
        <v>0</v>
      </c>
      <c r="X24" s="19">
        <f>IF(Lithuania!$C31="Yes",1,0)</f>
        <v>0</v>
      </c>
      <c r="Y24" s="19">
        <f>IF(Luxembourg!$C31="Yes",1,0)</f>
        <v>0</v>
      </c>
      <c r="Z24" s="19">
        <f>IF(Malta!$C31="Yes",1,0)</f>
        <v>0</v>
      </c>
      <c r="AA24" s="19">
        <f>IF(Netherlands!$C31="Yes",1,0)</f>
        <v>0</v>
      </c>
      <c r="AB24" s="19">
        <f>IF(Norway!$C31="Yes",1,0)</f>
        <v>1</v>
      </c>
      <c r="AC24" s="19">
        <f>IF(Poland!$C31="Yes",1,0)</f>
        <v>0</v>
      </c>
      <c r="AD24" s="19">
        <f>IF(Portugal!$C31="Yes",1,0)</f>
        <v>1</v>
      </c>
      <c r="AE24" s="19">
        <f>IF(Romania!$C31="Yes",1,0)</f>
        <v>1</v>
      </c>
      <c r="AF24" s="19">
        <f>IF(Serbia!$C31="Yes",1,0)</f>
        <v>0</v>
      </c>
      <c r="AG24" s="19">
        <f>IF(Slovakia!$C31="Yes",1,0)</f>
        <v>0</v>
      </c>
      <c r="AH24" s="19">
        <f>IF(Slovenia!$C31="Yes",1,0)</f>
        <v>1</v>
      </c>
      <c r="AI24" s="19">
        <f>IF(Spain!$C31="Yes",1,0)</f>
        <v>0</v>
      </c>
      <c r="AJ24" s="19">
        <f>IF(Sweden!$C31="Yes",1,0)</f>
        <v>0</v>
      </c>
      <c r="AK24" s="19">
        <f>IF(Switzerland!$C31="Yes",1,0)</f>
        <v>1</v>
      </c>
      <c r="AL24" s="19">
        <f>IF('United Kingdom'!$C31="Yes",1,0)</f>
        <v>1</v>
      </c>
    </row>
    <row r="25" spans="1:38" ht="14.25">
      <c r="A25" s="13"/>
      <c r="B25" s="20" t="s">
        <v>48</v>
      </c>
      <c r="C25" s="18">
        <f t="shared" si="0"/>
        <v>0.05714285714285714</v>
      </c>
      <c r="D25" s="19">
        <f>IF(Armenia!$C32="Yes",1,0)</f>
        <v>0</v>
      </c>
      <c r="E25" s="19">
        <f>IF(Austria!$C32="Yes",1,0)</f>
        <v>0</v>
      </c>
      <c r="F25" s="19">
        <f>IF(Belgium!$C32="Yes",1,0)</f>
        <v>0</v>
      </c>
      <c r="G25" s="19">
        <f>IF(Bulgaria!$C32="Yes",1,0)</f>
        <v>0</v>
      </c>
      <c r="H25" s="19">
        <f>IF(Croatia!$C32="Yes",1,0)</f>
        <v>0</v>
      </c>
      <c r="I25" s="19">
        <f>IF(Cyprus!$C32="Yes",1,0)</f>
        <v>0</v>
      </c>
      <c r="J25" s="19">
        <f>IF('Czech Republic'!$C32="Yes",1,0)</f>
        <v>0</v>
      </c>
      <c r="K25" s="19">
        <f>IF(Denmark!$C32="Yes",1,0)</f>
        <v>0</v>
      </c>
      <c r="L25" s="19">
        <f>IF(Estonia!$C32="Yes",1,0)</f>
        <v>0</v>
      </c>
      <c r="M25" s="19">
        <f>IF('European Commission'!$C32="Yes",1,0)</f>
        <v>0</v>
      </c>
      <c r="N25" s="19">
        <f>IF(Finland!$C32="Yes",1,0)</f>
        <v>0</v>
      </c>
      <c r="O25" s="19">
        <f>IF(France!$C32="Yes",1,0)</f>
        <v>0</v>
      </c>
      <c r="P25" s="19">
        <f>IF(Georgia!$C32="Yes",1,0)</f>
        <v>0</v>
      </c>
      <c r="Q25" s="19">
        <f>IF(Germany!$C32="Yes",1,0)</f>
        <v>0</v>
      </c>
      <c r="R25" s="19">
        <f>IF(Greece!$C32="Yes",1,0)</f>
        <v>0</v>
      </c>
      <c r="S25" s="19">
        <f>IF(Hungary!$C32="Yes",1,0)</f>
        <v>0</v>
      </c>
      <c r="T25" s="19">
        <f>IF(Iceland!$C32="Yes",1,0)</f>
        <v>0</v>
      </c>
      <c r="U25" s="19">
        <f>IF(Ireland!$C32="Yes",1,0)</f>
        <v>0</v>
      </c>
      <c r="V25" s="19">
        <f>IF(Italy!$C32="Yes",1,0)</f>
        <v>0</v>
      </c>
      <c r="W25" s="19">
        <f>IF(Latvia!$C32="Yes",1,0)</f>
        <v>0</v>
      </c>
      <c r="X25" s="19">
        <f>IF(Lithuania!$C32="Yes",1,0)</f>
        <v>0</v>
      </c>
      <c r="Y25" s="19">
        <f>IF(Luxembourg!$C32="Yes",1,0)</f>
        <v>0</v>
      </c>
      <c r="Z25" s="19">
        <f>IF(Malta!$C32="Yes",1,0)</f>
        <v>0</v>
      </c>
      <c r="AA25" s="19">
        <f>IF(Netherlands!$C32="Yes",1,0)</f>
        <v>0</v>
      </c>
      <c r="AB25" s="19">
        <f>IF(Norway!$C32="Yes",1,0)</f>
        <v>0</v>
      </c>
      <c r="AC25" s="19">
        <f>IF(Poland!$C32="Yes",1,0)</f>
        <v>0</v>
      </c>
      <c r="AD25" s="19">
        <f>IF(Portugal!$C32="Yes",1,0)</f>
        <v>0</v>
      </c>
      <c r="AE25" s="19">
        <f>IF(Romania!$C32="Yes",1,0)</f>
        <v>0</v>
      </c>
      <c r="AF25" s="19">
        <f>IF(Serbia!$C32="Yes",1,0)</f>
        <v>1</v>
      </c>
      <c r="AG25" s="19">
        <f>IF(Slovakia!$C32="Yes",1,0)</f>
        <v>1</v>
      </c>
      <c r="AH25" s="19">
        <f>IF(Slovenia!$C32="Yes",1,0)</f>
        <v>0</v>
      </c>
      <c r="AI25" s="19">
        <f>IF(Spain!$C32="Yes",1,0)</f>
        <v>0</v>
      </c>
      <c r="AJ25" s="19">
        <f>IF(Sweden!$C32="Yes",1,0)</f>
        <v>0</v>
      </c>
      <c r="AK25" s="19">
        <f>IF(Switzerland!$C32="Yes",1,0)</f>
        <v>0</v>
      </c>
      <c r="AL25" s="19">
        <f>IF('United Kingdom'!$C32="Yes",1,0)</f>
        <v>0</v>
      </c>
    </row>
    <row r="26" spans="1:38" ht="14.25">
      <c r="A26" s="9"/>
      <c r="B26" s="21" t="s">
        <v>50</v>
      </c>
      <c r="C26" s="15">
        <f t="shared" si="0"/>
        <v>0.4457142857142858</v>
      </c>
      <c r="D26" s="16">
        <f aca="true" t="shared" si="5" ref="D26:AL26">AVERAGE(D27:D36)</f>
        <v>0.7</v>
      </c>
      <c r="E26" s="16">
        <f t="shared" si="5"/>
        <v>0.5</v>
      </c>
      <c r="F26" s="16">
        <f t="shared" si="5"/>
        <v>0.3</v>
      </c>
      <c r="G26" s="16">
        <f t="shared" si="5"/>
        <v>0.8</v>
      </c>
      <c r="H26" s="16">
        <f t="shared" si="5"/>
        <v>0.8</v>
      </c>
      <c r="I26" s="16">
        <f t="shared" si="5"/>
        <v>0.6</v>
      </c>
      <c r="J26" s="16">
        <f t="shared" si="5"/>
        <v>0.3</v>
      </c>
      <c r="K26" s="16">
        <f t="shared" si="5"/>
        <v>0</v>
      </c>
      <c r="L26" s="16">
        <f t="shared" si="5"/>
        <v>0.5</v>
      </c>
      <c r="M26" s="16">
        <f t="shared" si="5"/>
        <v>0.3</v>
      </c>
      <c r="N26" s="16">
        <f t="shared" si="5"/>
        <v>0.3</v>
      </c>
      <c r="O26" s="16">
        <f t="shared" si="5"/>
        <v>0.6</v>
      </c>
      <c r="P26" s="16">
        <f t="shared" si="5"/>
        <v>0.7</v>
      </c>
      <c r="Q26" s="16">
        <f t="shared" si="5"/>
        <v>0</v>
      </c>
      <c r="R26" s="16">
        <f t="shared" si="5"/>
        <v>0.4</v>
      </c>
      <c r="S26" s="16">
        <f t="shared" si="5"/>
        <v>0.2</v>
      </c>
      <c r="T26" s="16">
        <f t="shared" si="5"/>
        <v>0</v>
      </c>
      <c r="U26" s="16">
        <f t="shared" si="5"/>
        <v>0.3</v>
      </c>
      <c r="V26" s="16">
        <f t="shared" si="5"/>
        <v>0.2</v>
      </c>
      <c r="W26" s="16">
        <f t="shared" si="5"/>
        <v>0.6</v>
      </c>
      <c r="X26" s="16">
        <f t="shared" si="5"/>
        <v>0.8</v>
      </c>
      <c r="Y26" s="16">
        <f t="shared" si="5"/>
        <v>0.4</v>
      </c>
      <c r="Z26" s="16">
        <f t="shared" si="5"/>
        <v>0.4</v>
      </c>
      <c r="AA26" s="16">
        <f t="shared" si="5"/>
        <v>0.2</v>
      </c>
      <c r="AB26" s="16">
        <f t="shared" si="5"/>
        <v>0.3</v>
      </c>
      <c r="AC26" s="16">
        <f t="shared" si="5"/>
        <v>0.7</v>
      </c>
      <c r="AD26" s="16">
        <f t="shared" si="5"/>
        <v>0.4</v>
      </c>
      <c r="AE26" s="16">
        <f t="shared" si="5"/>
        <v>0.4</v>
      </c>
      <c r="AF26" s="16">
        <f t="shared" si="5"/>
        <v>0.8</v>
      </c>
      <c r="AG26" s="16">
        <f t="shared" si="5"/>
        <v>0.8</v>
      </c>
      <c r="AH26" s="16">
        <f t="shared" si="5"/>
        <v>0.9</v>
      </c>
      <c r="AI26" s="16">
        <f t="shared" si="5"/>
        <v>0.5</v>
      </c>
      <c r="AJ26" s="16">
        <f t="shared" si="5"/>
        <v>0.4</v>
      </c>
      <c r="AK26" s="16">
        <f t="shared" si="5"/>
        <v>0.3</v>
      </c>
      <c r="AL26" s="16">
        <f t="shared" si="5"/>
        <v>0.2</v>
      </c>
    </row>
    <row r="27" spans="1:38" ht="14.25">
      <c r="A27" s="9"/>
      <c r="B27" s="17" t="s">
        <v>39</v>
      </c>
      <c r="C27" s="18">
        <f t="shared" si="0"/>
        <v>0.4</v>
      </c>
      <c r="D27" s="19">
        <f>IF(Armenia!$C42="Yes",1,0)</f>
        <v>0</v>
      </c>
      <c r="E27" s="19">
        <f>IF(Austria!$C42="Yes",1,0)</f>
        <v>0</v>
      </c>
      <c r="F27" s="19">
        <f>IF(Belgium!$C42="Yes",1,0)</f>
        <v>1</v>
      </c>
      <c r="G27" s="19">
        <f>IF(Bulgaria!$C42="Yes",1,0)</f>
        <v>0</v>
      </c>
      <c r="H27" s="19">
        <f>IF(Croatia!$C42="Yes",1,0)</f>
        <v>1</v>
      </c>
      <c r="I27" s="19">
        <f>IF(Cyprus!$C42="Yes",1,0)</f>
        <v>0</v>
      </c>
      <c r="J27" s="19">
        <f>IF('Czech Republic'!$C42="Yes",1,0)</f>
        <v>1</v>
      </c>
      <c r="K27" s="19">
        <f>IF(Denmark!$C42="Yes",1,0)</f>
        <v>0</v>
      </c>
      <c r="L27" s="19">
        <f>IF(Estonia!$C42="Yes",1,0)</f>
        <v>1</v>
      </c>
      <c r="M27" s="19">
        <f>IF('European Commission'!$C42="Yes",1,0)</f>
        <v>0</v>
      </c>
      <c r="N27" s="19">
        <f>IF(Finland!$C42="Yes",1,0)</f>
        <v>0</v>
      </c>
      <c r="O27" s="19">
        <f>IF(France!$C42="Yes",1,0)</f>
        <v>1</v>
      </c>
      <c r="P27" s="19">
        <f>IF(Georgia!$C42="Yes",1,0)</f>
        <v>1</v>
      </c>
      <c r="Q27" s="19">
        <f>IF(Germany!$C42="Yes",1,0)</f>
        <v>0</v>
      </c>
      <c r="R27" s="19">
        <f>IF(Greece!$C42="Yes",1,0)</f>
        <v>0</v>
      </c>
      <c r="S27" s="19">
        <f>IF(Hungary!$C42="Yes",1,0)</f>
        <v>0</v>
      </c>
      <c r="T27" s="19">
        <f>IF(Iceland!$C42="Yes",1,0)</f>
        <v>0</v>
      </c>
      <c r="U27" s="19">
        <f>IF(Ireland!$C42="Yes",1,0)</f>
        <v>1</v>
      </c>
      <c r="V27" s="19">
        <f>IF(Italy!$C42="Yes",1,0)</f>
        <v>1</v>
      </c>
      <c r="W27" s="19">
        <f>IF(Latvia!$C42="Yes",1,0)</f>
        <v>0</v>
      </c>
      <c r="X27" s="19">
        <f>IF(Lithuania!$C42="Yes",1,0)</f>
        <v>1</v>
      </c>
      <c r="Y27" s="19">
        <f>IF(Luxembourg!$C42="Yes",1,0)</f>
        <v>0</v>
      </c>
      <c r="Z27" s="19">
        <f>IF(Malta!$C42="Yes",1,0)</f>
        <v>0</v>
      </c>
      <c r="AA27" s="19">
        <f>IF(Netherlands!$C42="Yes",1,0)</f>
        <v>0</v>
      </c>
      <c r="AB27" s="19">
        <f>IF(Norway!$C42="Yes",1,0)</f>
        <v>1</v>
      </c>
      <c r="AC27" s="19">
        <f>IF(Poland!$C42="Yes",1,0)</f>
        <v>0</v>
      </c>
      <c r="AD27" s="19">
        <f>IF(Portugal!$C42="Yes",1,0)</f>
        <v>0</v>
      </c>
      <c r="AE27" s="19">
        <f>IF(Romania!$C42="Yes",1,0)</f>
        <v>0</v>
      </c>
      <c r="AF27" s="19">
        <f>IF(Serbia!$C42="Yes",1,0)</f>
        <v>1</v>
      </c>
      <c r="AG27" s="19">
        <f>IF(Slovakia!$C42="Yes",1,0)</f>
        <v>1</v>
      </c>
      <c r="AH27" s="19">
        <f>IF(Slovenia!$C42="Yes",1,0)</f>
        <v>1</v>
      </c>
      <c r="AI27" s="19">
        <f>IF(Spain!$C42="Yes",1,0)</f>
        <v>0</v>
      </c>
      <c r="AJ27" s="19">
        <f>IF(Sweden!$C42="Yes",1,0)</f>
        <v>0</v>
      </c>
      <c r="AK27" s="19">
        <f>IF(Switzerland!$C42="Yes",1,0)</f>
        <v>0</v>
      </c>
      <c r="AL27" s="19">
        <f>IF('United Kingdom'!$C42="Yes",1,0)</f>
        <v>1</v>
      </c>
    </row>
    <row r="28" spans="1:38" ht="14.25">
      <c r="A28" s="13"/>
      <c r="B28" s="17" t="s">
        <v>40</v>
      </c>
      <c r="C28" s="18">
        <f t="shared" si="0"/>
        <v>0.5142857142857142</v>
      </c>
      <c r="D28" s="19">
        <f>IF(Armenia!$C43="Yes",1,0)</f>
        <v>0</v>
      </c>
      <c r="E28" s="19">
        <f>IF(Austria!$C43="Yes",1,0)</f>
        <v>0</v>
      </c>
      <c r="F28" s="19">
        <f>IF(Belgium!$C43="Yes",1,0)</f>
        <v>1</v>
      </c>
      <c r="G28" s="19">
        <f>IF(Bulgaria!$C43="Yes",1,0)</f>
        <v>1</v>
      </c>
      <c r="H28" s="19">
        <f>IF(Croatia!$C43="Yes",1,0)</f>
        <v>1</v>
      </c>
      <c r="I28" s="19">
        <f>IF(Cyprus!$C43="Yes",1,0)</f>
        <v>0</v>
      </c>
      <c r="J28" s="19">
        <f>IF('Czech Republic'!$C43="Yes",1,0)</f>
        <v>0</v>
      </c>
      <c r="K28" s="19">
        <f>IF(Denmark!$C43="Yes",1,0)</f>
        <v>0</v>
      </c>
      <c r="L28" s="19">
        <f>IF(Estonia!$C43="Yes",1,0)</f>
        <v>1</v>
      </c>
      <c r="M28" s="19">
        <f>IF('European Commission'!$C43="Yes",1,0)</f>
        <v>1</v>
      </c>
      <c r="N28" s="19">
        <f>IF(Finland!$C43="Yes",1,0)</f>
        <v>1</v>
      </c>
      <c r="O28" s="19">
        <f>IF(France!$C43="Yes",1,0)</f>
        <v>0</v>
      </c>
      <c r="P28" s="19">
        <f>IF(Georgia!$C43="Yes",1,0)</f>
        <v>0</v>
      </c>
      <c r="Q28" s="19">
        <f>IF(Germany!$C43="Yes",1,0)</f>
        <v>0</v>
      </c>
      <c r="R28" s="19">
        <f>IF(Greece!$C43="Yes",1,0)</f>
        <v>0</v>
      </c>
      <c r="S28" s="19">
        <f>IF(Hungary!$C43="Yes",1,0)</f>
        <v>1</v>
      </c>
      <c r="T28" s="19">
        <f>IF(Iceland!$C43="Yes",1,0)</f>
        <v>0</v>
      </c>
      <c r="U28" s="19">
        <f>IF(Ireland!$C43="Yes",1,0)</f>
        <v>1</v>
      </c>
      <c r="V28" s="19">
        <f>IF(Italy!$C43="Yes",1,0)</f>
        <v>0</v>
      </c>
      <c r="W28" s="19">
        <f>IF(Latvia!$C43="Yes",1,0)</f>
        <v>1</v>
      </c>
      <c r="X28" s="19">
        <f>IF(Lithuania!$C43="Yes",1,0)</f>
        <v>1</v>
      </c>
      <c r="Y28" s="19">
        <f>IF(Luxembourg!$C43="Yes",1,0)</f>
        <v>1</v>
      </c>
      <c r="Z28" s="19">
        <f>IF(Malta!$C43="Yes",1,0)</f>
        <v>1</v>
      </c>
      <c r="AA28" s="19">
        <f>IF(Netherlands!$C43="Yes",1,0)</f>
        <v>1</v>
      </c>
      <c r="AB28" s="19">
        <f>IF(Norway!$C43="Yes",1,0)</f>
        <v>1</v>
      </c>
      <c r="AC28" s="19">
        <f>IF(Poland!$C43="Yes",1,0)</f>
        <v>1</v>
      </c>
      <c r="AD28" s="19">
        <f>IF(Portugal!$C43="Yes",1,0)</f>
        <v>0</v>
      </c>
      <c r="AE28" s="19">
        <f>IF(Romania!$C43="Yes",1,0)</f>
        <v>0</v>
      </c>
      <c r="AF28" s="19">
        <f>IF(Serbia!$C43="Yes",1,0)</f>
        <v>1</v>
      </c>
      <c r="AG28" s="19">
        <f>IF(Slovakia!$C43="Yes",1,0)</f>
        <v>1</v>
      </c>
      <c r="AH28" s="19">
        <f>IF(Slovenia!$C43="Yes",1,0)</f>
        <v>1</v>
      </c>
      <c r="AI28" s="19">
        <f>IF(Spain!$C43="Yes",1,0)</f>
        <v>0</v>
      </c>
      <c r="AJ28" s="19">
        <f>IF(Sweden!$C43="Yes",1,0)</f>
        <v>0</v>
      </c>
      <c r="AK28" s="19">
        <f>IF(Switzerland!$C43="Yes",1,0)</f>
        <v>0</v>
      </c>
      <c r="AL28" s="19">
        <f>IF('United Kingdom'!$C43="Yes",1,0)</f>
        <v>0</v>
      </c>
    </row>
    <row r="29" spans="1:38" ht="14.25">
      <c r="A29" s="9"/>
      <c r="B29" s="20" t="s">
        <v>41</v>
      </c>
      <c r="C29" s="18">
        <f t="shared" si="0"/>
        <v>0.5428571428571428</v>
      </c>
      <c r="D29" s="19">
        <f>IF(Armenia!$C44="Yes",1,0)</f>
        <v>1</v>
      </c>
      <c r="E29" s="19">
        <f>IF(Austria!$C44="Yes",1,0)</f>
        <v>1</v>
      </c>
      <c r="F29" s="19">
        <f>IF(Belgium!$C44="Yes",1,0)</f>
        <v>0</v>
      </c>
      <c r="G29" s="19">
        <f>IF(Bulgaria!$C44="Yes",1,0)</f>
        <v>1</v>
      </c>
      <c r="H29" s="19">
        <f>IF(Croatia!$C44="Yes",1,0)</f>
        <v>1</v>
      </c>
      <c r="I29" s="19">
        <f>IF(Cyprus!$C44="Yes",1,0)</f>
        <v>1</v>
      </c>
      <c r="J29" s="19">
        <f>IF('Czech Republic'!$C44="Yes",1,0)</f>
        <v>0</v>
      </c>
      <c r="K29" s="19">
        <f>IF(Denmark!$C44="Yes",1,0)</f>
        <v>0</v>
      </c>
      <c r="L29" s="19">
        <f>IF(Estonia!$C44="Yes",1,0)</f>
        <v>0</v>
      </c>
      <c r="M29" s="19">
        <f>IF('European Commission'!$C44="Yes",1,0)</f>
        <v>0</v>
      </c>
      <c r="N29" s="19">
        <f>IF(Finland!$C44="Yes",1,0)</f>
        <v>0</v>
      </c>
      <c r="O29" s="19">
        <f>IF(France!$C44="Yes",1,0)</f>
        <v>1</v>
      </c>
      <c r="P29" s="19">
        <f>IF(Georgia!$C44="Yes",1,0)</f>
        <v>1</v>
      </c>
      <c r="Q29" s="19">
        <f>IF(Germany!$C44="Yes",1,0)</f>
        <v>0</v>
      </c>
      <c r="R29" s="19">
        <f>IF(Greece!$C44="Yes",1,0)</f>
        <v>1</v>
      </c>
      <c r="S29" s="19">
        <f>IF(Hungary!$C44="Yes",1,0)</f>
        <v>0</v>
      </c>
      <c r="T29" s="19">
        <f>IF(Iceland!$C44="Yes",1,0)</f>
        <v>0</v>
      </c>
      <c r="U29" s="19">
        <f>IF(Ireland!$C44="Yes",1,0)</f>
        <v>0</v>
      </c>
      <c r="V29" s="19">
        <f>IF(Italy!$C44="Yes",1,0)</f>
        <v>0</v>
      </c>
      <c r="W29" s="19">
        <f>IF(Latvia!$C44="Yes",1,0)</f>
        <v>1</v>
      </c>
      <c r="X29" s="19">
        <f>IF(Lithuania!$C44="Yes",1,0)</f>
        <v>1</v>
      </c>
      <c r="Y29" s="19">
        <f>IF(Luxembourg!$C44="Yes",1,0)</f>
        <v>1</v>
      </c>
      <c r="Z29" s="19">
        <f>IF(Malta!$C44="Yes",1,0)</f>
        <v>0</v>
      </c>
      <c r="AA29" s="19">
        <f>IF(Netherlands!$C44="Yes",1,0)</f>
        <v>0</v>
      </c>
      <c r="AB29" s="19">
        <f>IF(Norway!$C44="Yes",1,0)</f>
        <v>0</v>
      </c>
      <c r="AC29" s="19">
        <f>IF(Poland!$C44="Yes",1,0)</f>
        <v>1</v>
      </c>
      <c r="AD29" s="19">
        <f>IF(Portugal!$C44="Yes",1,0)</f>
        <v>1</v>
      </c>
      <c r="AE29" s="19">
        <f>IF(Romania!$C44="Yes",1,0)</f>
        <v>1</v>
      </c>
      <c r="AF29" s="19">
        <f>IF(Serbia!$C44="Yes",1,0)</f>
        <v>1</v>
      </c>
      <c r="AG29" s="19">
        <f>IF(Slovakia!$C44="Yes",1,0)</f>
        <v>1</v>
      </c>
      <c r="AH29" s="19">
        <f>IF(Slovenia!$C44="Yes",1,0)</f>
        <v>1</v>
      </c>
      <c r="AI29" s="19">
        <f>IF(Spain!$C44="Yes",1,0)</f>
        <v>1</v>
      </c>
      <c r="AJ29" s="19">
        <f>IF(Sweden!$C44="Yes",1,0)</f>
        <v>1</v>
      </c>
      <c r="AK29" s="19">
        <f>IF(Switzerland!$C44="Yes",1,0)</f>
        <v>0</v>
      </c>
      <c r="AL29" s="19">
        <f>IF('United Kingdom'!$C44="Yes",1,0)</f>
        <v>0</v>
      </c>
    </row>
    <row r="30" spans="1:38" ht="14.25">
      <c r="A30" s="9"/>
      <c r="B30" s="20" t="s">
        <v>42</v>
      </c>
      <c r="C30" s="18">
        <f t="shared" si="0"/>
        <v>0.6</v>
      </c>
      <c r="D30" s="19">
        <f>IF(Armenia!$C45="Yes",1,0)</f>
        <v>1</v>
      </c>
      <c r="E30" s="19">
        <f>IF(Austria!$C45="Yes",1,0)</f>
        <v>1</v>
      </c>
      <c r="F30" s="19">
        <f>IF(Belgium!$C45="Yes",1,0)</f>
        <v>0</v>
      </c>
      <c r="G30" s="19">
        <f>IF(Bulgaria!$C45="Yes",1,0)</f>
        <v>1</v>
      </c>
      <c r="H30" s="19">
        <f>IF(Croatia!$C45="Yes",1,0)</f>
        <v>1</v>
      </c>
      <c r="I30" s="19">
        <f>IF(Cyprus!$C45="Yes",1,0)</f>
        <v>1</v>
      </c>
      <c r="J30" s="19">
        <f>IF('Czech Republic'!$C45="Yes",1,0)</f>
        <v>0</v>
      </c>
      <c r="K30" s="19">
        <f>IF(Denmark!$C45="Yes",1,0)</f>
        <v>0</v>
      </c>
      <c r="L30" s="19">
        <f>IF(Estonia!$C45="Yes",1,0)</f>
        <v>0</v>
      </c>
      <c r="M30" s="19">
        <f>IF('European Commission'!$C45="Yes",1,0)</f>
        <v>0</v>
      </c>
      <c r="N30" s="19">
        <f>IF(Finland!$C45="Yes",1,0)</f>
        <v>0</v>
      </c>
      <c r="O30" s="19">
        <f>IF(France!$C45="Yes",1,0)</f>
        <v>1</v>
      </c>
      <c r="P30" s="19">
        <f>IF(Georgia!$C45="Yes",1,0)</f>
        <v>1</v>
      </c>
      <c r="Q30" s="19">
        <f>IF(Germany!$C45="Yes",1,0)</f>
        <v>0</v>
      </c>
      <c r="R30" s="19">
        <f>IF(Greece!$C45="Yes",1,0)</f>
        <v>1</v>
      </c>
      <c r="S30" s="19">
        <f>IF(Hungary!$C45="Yes",1,0)</f>
        <v>0</v>
      </c>
      <c r="T30" s="19">
        <f>IF(Iceland!$C45="Yes",1,0)</f>
        <v>0</v>
      </c>
      <c r="U30" s="19">
        <f>IF(Ireland!$C45="Yes",1,0)</f>
        <v>0</v>
      </c>
      <c r="V30" s="19">
        <f>IF(Italy!$C45="Yes",1,0)</f>
        <v>0</v>
      </c>
      <c r="W30" s="19">
        <f>IF(Latvia!$C45="Yes",1,0)</f>
        <v>1</v>
      </c>
      <c r="X30" s="19">
        <f>IF(Lithuania!$C45="Yes",1,0)</f>
        <v>1</v>
      </c>
      <c r="Y30" s="19">
        <f>IF(Luxembourg!$C45="Yes",1,0)</f>
        <v>1</v>
      </c>
      <c r="Z30" s="19">
        <f>IF(Malta!$C45="Yes",1,0)</f>
        <v>1</v>
      </c>
      <c r="AA30" s="19">
        <f>IF(Netherlands!$C45="Yes",1,0)</f>
        <v>0</v>
      </c>
      <c r="AB30" s="19">
        <f>IF(Norway!$C45="Yes",1,0)</f>
        <v>0</v>
      </c>
      <c r="AC30" s="19">
        <f>IF(Poland!$C45="Yes",1,0)</f>
        <v>1</v>
      </c>
      <c r="AD30" s="19">
        <f>IF(Portugal!$C45="Yes",1,0)</f>
        <v>1</v>
      </c>
      <c r="AE30" s="19">
        <f>IF(Romania!$C45="Yes",1,0)</f>
        <v>1</v>
      </c>
      <c r="AF30" s="19">
        <f>IF(Serbia!$C45="Yes",1,0)</f>
        <v>1</v>
      </c>
      <c r="AG30" s="19">
        <f>IF(Slovakia!$C45="Yes",1,0)</f>
        <v>1</v>
      </c>
      <c r="AH30" s="19">
        <f>IF(Slovenia!$C45="Yes",1,0)</f>
        <v>1</v>
      </c>
      <c r="AI30" s="19">
        <f>IF(Spain!$C45="Yes",1,0)</f>
        <v>1</v>
      </c>
      <c r="AJ30" s="19">
        <f>IF(Sweden!$C45="Yes",1,0)</f>
        <v>1</v>
      </c>
      <c r="AK30" s="19">
        <f>IF(Switzerland!$C45="Yes",1,0)</f>
        <v>1</v>
      </c>
      <c r="AL30" s="19">
        <f>IF('United Kingdom'!$C45="Yes",1,0)</f>
        <v>0</v>
      </c>
    </row>
    <row r="31" spans="1:38" ht="14.25">
      <c r="A31" s="13"/>
      <c r="B31" s="20" t="s">
        <v>43</v>
      </c>
      <c r="C31" s="18">
        <f t="shared" si="0"/>
        <v>0.5428571428571428</v>
      </c>
      <c r="D31" s="19">
        <f>IF(Armenia!$C46="Yes",1,0)</f>
        <v>1</v>
      </c>
      <c r="E31" s="19">
        <f>IF(Austria!$C46="Yes",1,0)</f>
        <v>1</v>
      </c>
      <c r="F31" s="19">
        <f>IF(Belgium!$C46="Yes",1,0)</f>
        <v>0</v>
      </c>
      <c r="G31" s="19">
        <f>IF(Bulgaria!$C46="Yes",1,0)</f>
        <v>1</v>
      </c>
      <c r="H31" s="19">
        <f>IF(Croatia!$C46="Yes",1,0)</f>
        <v>1</v>
      </c>
      <c r="I31" s="19">
        <f>IF(Cyprus!$C46="Yes",1,0)</f>
        <v>1</v>
      </c>
      <c r="J31" s="19">
        <f>IF('Czech Republic'!$C46="Yes",1,0)</f>
        <v>0</v>
      </c>
      <c r="K31" s="19">
        <f>IF(Denmark!$C46="Yes",1,0)</f>
        <v>0</v>
      </c>
      <c r="L31" s="19">
        <f>IF(Estonia!$C46="Yes",1,0)</f>
        <v>0</v>
      </c>
      <c r="M31" s="19">
        <f>IF('European Commission'!$C46="Yes",1,0)</f>
        <v>0</v>
      </c>
      <c r="N31" s="19">
        <f>IF(Finland!$C46="Yes",1,0)</f>
        <v>0</v>
      </c>
      <c r="O31" s="19">
        <f>IF(France!$C46="Yes",1,0)</f>
        <v>1</v>
      </c>
      <c r="P31" s="19">
        <f>IF(Georgia!$C46="Yes",1,0)</f>
        <v>1</v>
      </c>
      <c r="Q31" s="19">
        <f>IF(Germany!$C46="Yes",1,0)</f>
        <v>0</v>
      </c>
      <c r="R31" s="19">
        <f>IF(Greece!$C46="Yes",1,0)</f>
        <v>1</v>
      </c>
      <c r="S31" s="19">
        <f>IF(Hungary!$C46="Yes",1,0)</f>
        <v>0</v>
      </c>
      <c r="T31" s="19">
        <f>IF(Iceland!$C46="Yes",1,0)</f>
        <v>0</v>
      </c>
      <c r="U31" s="19">
        <f>IF(Ireland!$C46="Yes",1,0)</f>
        <v>0</v>
      </c>
      <c r="V31" s="19">
        <f>IF(Italy!$C46="Yes",1,0)</f>
        <v>0</v>
      </c>
      <c r="W31" s="19">
        <f>IF(Latvia!$C46="Yes",1,0)</f>
        <v>1</v>
      </c>
      <c r="X31" s="19">
        <f>IF(Lithuania!$C46="Yes",1,0)</f>
        <v>1</v>
      </c>
      <c r="Y31" s="19">
        <f>IF(Luxembourg!$C46="Yes",1,0)</f>
        <v>0</v>
      </c>
      <c r="Z31" s="19">
        <f>IF(Malta!$C46="Yes",1,0)</f>
        <v>1</v>
      </c>
      <c r="AA31" s="19">
        <f>IF(Netherlands!$C46="Yes",1,0)</f>
        <v>0</v>
      </c>
      <c r="AB31" s="19">
        <f>IF(Norway!$C46="Yes",1,0)</f>
        <v>0</v>
      </c>
      <c r="AC31" s="19">
        <f>IF(Poland!$C46="Yes",1,0)</f>
        <v>1</v>
      </c>
      <c r="AD31" s="19">
        <f>IF(Portugal!$C46="Yes",1,0)</f>
        <v>1</v>
      </c>
      <c r="AE31" s="19">
        <f>IF(Romania!$C46="Yes",1,0)</f>
        <v>0</v>
      </c>
      <c r="AF31" s="19">
        <f>IF(Serbia!$C46="Yes",1,0)</f>
        <v>1</v>
      </c>
      <c r="AG31" s="19">
        <f>IF(Slovakia!$C46="Yes",1,0)</f>
        <v>1</v>
      </c>
      <c r="AH31" s="19">
        <f>IF(Slovenia!$C46="Yes",1,0)</f>
        <v>1</v>
      </c>
      <c r="AI31" s="19">
        <f>IF(Spain!$C46="Yes",1,0)</f>
        <v>1</v>
      </c>
      <c r="AJ31" s="19">
        <f>IF(Sweden!$C46="Yes",1,0)</f>
        <v>1</v>
      </c>
      <c r="AK31" s="19">
        <f>IF(Switzerland!$C46="Yes",1,0)</f>
        <v>1</v>
      </c>
      <c r="AL31" s="19">
        <f>IF('United Kingdom'!$C46="Yes",1,0)</f>
        <v>0</v>
      </c>
    </row>
    <row r="32" spans="1:38" ht="14.25">
      <c r="A32" s="9"/>
      <c r="B32" s="20" t="s">
        <v>44</v>
      </c>
      <c r="C32" s="18">
        <f t="shared" si="0"/>
        <v>0.4857142857142857</v>
      </c>
      <c r="D32" s="19">
        <f>IF(Armenia!$C47="Yes",1,0)</f>
        <v>1</v>
      </c>
      <c r="E32" s="19">
        <f>IF(Austria!$C47="Yes",1,0)</f>
        <v>1</v>
      </c>
      <c r="F32" s="19">
        <f>IF(Belgium!$C47="Yes",1,0)</f>
        <v>0</v>
      </c>
      <c r="G32" s="19">
        <f>IF(Bulgaria!$C47="Yes",1,0)</f>
        <v>1</v>
      </c>
      <c r="H32" s="19">
        <f>IF(Croatia!$C47="Yes",1,0)</f>
        <v>1</v>
      </c>
      <c r="I32" s="19">
        <f>IF(Cyprus!$C47="Yes",1,0)</f>
        <v>1</v>
      </c>
      <c r="J32" s="19">
        <f>IF('Czech Republic'!$C47="Yes",1,0)</f>
        <v>1</v>
      </c>
      <c r="K32" s="19">
        <f>IF(Denmark!$C47="Yes",1,0)</f>
        <v>0</v>
      </c>
      <c r="L32" s="19">
        <f>IF(Estonia!$C47="Yes",1,0)</f>
        <v>1</v>
      </c>
      <c r="M32" s="19">
        <f>IF('European Commission'!$C47="Yes",1,0)</f>
        <v>0</v>
      </c>
      <c r="N32" s="19">
        <f>IF(Finland!$C47="Yes",1,0)</f>
        <v>0</v>
      </c>
      <c r="O32" s="19">
        <f>IF(France!$C47="Yes",1,0)</f>
        <v>1</v>
      </c>
      <c r="P32" s="19">
        <f>IF(Georgia!$C47="Yes",1,0)</f>
        <v>1</v>
      </c>
      <c r="Q32" s="19">
        <f>IF(Germany!$C47="Yes",1,0)</f>
        <v>0</v>
      </c>
      <c r="R32" s="19">
        <f>IF(Greece!$C47="Yes",1,0)</f>
        <v>0</v>
      </c>
      <c r="S32" s="19">
        <f>IF(Hungary!$C47="Yes",1,0)</f>
        <v>0</v>
      </c>
      <c r="T32" s="19">
        <f>IF(Iceland!$C47="Yes",1,0)</f>
        <v>0</v>
      </c>
      <c r="U32" s="19">
        <f>IF(Ireland!$C47="Yes",1,0)</f>
        <v>0</v>
      </c>
      <c r="V32" s="19">
        <f>IF(Italy!$C47="Yes",1,0)</f>
        <v>0</v>
      </c>
      <c r="W32" s="19">
        <f>IF(Latvia!$C47="Yes",1,0)</f>
        <v>0</v>
      </c>
      <c r="X32" s="19">
        <f>IF(Lithuania!$C47="Yes",1,0)</f>
        <v>1</v>
      </c>
      <c r="Y32" s="19">
        <f>IF(Luxembourg!$C47="Yes",1,0)</f>
        <v>0</v>
      </c>
      <c r="Z32" s="19">
        <f>IF(Malta!$C47="Yes",1,0)</f>
        <v>0</v>
      </c>
      <c r="AA32" s="19">
        <f>IF(Netherlands!$C47="Yes",1,0)</f>
        <v>0</v>
      </c>
      <c r="AB32" s="19">
        <f>IF(Norway!$C47="Yes",1,0)</f>
        <v>0</v>
      </c>
      <c r="AC32" s="19">
        <f>IF(Poland!$C47="Yes",1,0)</f>
        <v>1</v>
      </c>
      <c r="AD32" s="19">
        <f>IF(Portugal!$C47="Yes",1,0)</f>
        <v>0</v>
      </c>
      <c r="AE32" s="19">
        <f>IF(Romania!$C47="Yes",1,0)</f>
        <v>1</v>
      </c>
      <c r="AF32" s="19">
        <f>IF(Serbia!$C47="Yes",1,0)</f>
        <v>1</v>
      </c>
      <c r="AG32" s="19">
        <f>IF(Slovakia!$C47="Yes",1,0)</f>
        <v>1</v>
      </c>
      <c r="AH32" s="19">
        <f>IF(Slovenia!$C47="Yes",1,0)</f>
        <v>1</v>
      </c>
      <c r="AI32" s="19">
        <f>IF(Spain!$C47="Yes",1,0)</f>
        <v>1</v>
      </c>
      <c r="AJ32" s="19">
        <f>IF(Sweden!$C47="Yes",1,0)</f>
        <v>1</v>
      </c>
      <c r="AK32" s="19">
        <f>IF(Switzerland!$C47="Yes",1,0)</f>
        <v>0</v>
      </c>
      <c r="AL32" s="19">
        <f>IF('United Kingdom'!$C47="Yes",1,0)</f>
        <v>0</v>
      </c>
    </row>
    <row r="33" spans="1:38" ht="14.25">
      <c r="A33" s="9"/>
      <c r="B33" s="20" t="s">
        <v>45</v>
      </c>
      <c r="C33" s="18">
        <f t="shared" si="0"/>
        <v>0.22857142857142856</v>
      </c>
      <c r="D33" s="19">
        <f>IF(Armenia!$C48="Yes",1,0)</f>
        <v>0</v>
      </c>
      <c r="E33" s="19">
        <f>IF(Austria!$C48="Yes",1,0)</f>
        <v>0</v>
      </c>
      <c r="F33" s="19">
        <f>IF(Belgium!$C48="Yes",1,0)</f>
        <v>0</v>
      </c>
      <c r="G33" s="19">
        <f>IF(Bulgaria!$C48="Yes",1,0)</f>
        <v>1</v>
      </c>
      <c r="H33" s="19">
        <f>IF(Croatia!$C48="Yes",1,0)</f>
        <v>1</v>
      </c>
      <c r="I33" s="19">
        <f>IF(Cyprus!$C48="Yes",1,0)</f>
        <v>1</v>
      </c>
      <c r="J33" s="19">
        <f>IF('Czech Republic'!$C48="Yes",1,0)</f>
        <v>0</v>
      </c>
      <c r="K33" s="19">
        <f>IF(Denmark!$C48="Yes",1,0)</f>
        <v>0</v>
      </c>
      <c r="L33" s="19">
        <f>IF(Estonia!$C48="Yes",1,0)</f>
        <v>0</v>
      </c>
      <c r="M33" s="19">
        <f>IF('European Commission'!$C48="Yes",1,0)</f>
        <v>1</v>
      </c>
      <c r="N33" s="19">
        <f>IF(Finland!$C48="Yes",1,0)</f>
        <v>0</v>
      </c>
      <c r="O33" s="19">
        <f>IF(France!$C48="Yes",1,0)</f>
        <v>0</v>
      </c>
      <c r="P33" s="19">
        <f>IF(Georgia!$C48="Yes",1,0)</f>
        <v>0</v>
      </c>
      <c r="Q33" s="19">
        <f>IF(Germany!$C48="Yes",1,0)</f>
        <v>0</v>
      </c>
      <c r="R33" s="19">
        <f>IF(Greece!$C48="Yes",1,0)</f>
        <v>0</v>
      </c>
      <c r="S33" s="19">
        <f>IF(Hungary!$C48="Yes",1,0)</f>
        <v>0</v>
      </c>
      <c r="T33" s="19">
        <f>IF(Iceland!$C48="Yes",1,0)</f>
        <v>0</v>
      </c>
      <c r="U33" s="19">
        <f>IF(Ireland!$C48="Yes",1,0)</f>
        <v>0</v>
      </c>
      <c r="V33" s="19">
        <f>IF(Italy!$C48="Yes",1,0)</f>
        <v>0</v>
      </c>
      <c r="W33" s="19">
        <f>IF(Latvia!$C48="Yes",1,0)</f>
        <v>1</v>
      </c>
      <c r="X33" s="19">
        <f>IF(Lithuania!$C48="Yes",1,0)</f>
        <v>1</v>
      </c>
      <c r="Y33" s="19">
        <f>IF(Luxembourg!$C48="Yes",1,0)</f>
        <v>0</v>
      </c>
      <c r="Z33" s="19">
        <f>IF(Malta!$C48="Yes",1,0)</f>
        <v>0</v>
      </c>
      <c r="AA33" s="19">
        <f>IF(Netherlands!$C48="Yes",1,0)</f>
        <v>0</v>
      </c>
      <c r="AB33" s="19">
        <f>IF(Norway!$C48="Yes",1,0)</f>
        <v>0</v>
      </c>
      <c r="AC33" s="19">
        <f>IF(Poland!$C48="Yes",1,0)</f>
        <v>0</v>
      </c>
      <c r="AD33" s="19">
        <f>IF(Portugal!$C48="Yes",1,0)</f>
        <v>0</v>
      </c>
      <c r="AE33" s="19">
        <f>IF(Romania!$C48="Yes",1,0)</f>
        <v>0</v>
      </c>
      <c r="AF33" s="19">
        <f>IF(Serbia!$C48="Yes",1,0)</f>
        <v>1</v>
      </c>
      <c r="AG33" s="19">
        <f>IF(Slovakia!$C48="Yes",1,0)</f>
        <v>0</v>
      </c>
      <c r="AH33" s="19">
        <f>IF(Slovenia!$C48="Yes",1,0)</f>
        <v>1</v>
      </c>
      <c r="AI33" s="19">
        <f>IF(Spain!$C48="Yes",1,0)</f>
        <v>0</v>
      </c>
      <c r="AJ33" s="19">
        <f>IF(Sweden!$C48="Yes",1,0)</f>
        <v>0</v>
      </c>
      <c r="AK33" s="19">
        <f>IF(Switzerland!$C48="Yes",1,0)</f>
        <v>0</v>
      </c>
      <c r="AL33" s="19">
        <f>IF('United Kingdom'!$C48="Yes",1,0)</f>
        <v>0</v>
      </c>
    </row>
    <row r="34" spans="1:38" ht="14.25">
      <c r="A34" s="13"/>
      <c r="B34" s="20" t="s">
        <v>46</v>
      </c>
      <c r="C34" s="18">
        <f t="shared" si="0"/>
        <v>0.7714285714285715</v>
      </c>
      <c r="D34" s="19">
        <f>IF(Armenia!$C49="Yes",1,0)</f>
        <v>1</v>
      </c>
      <c r="E34" s="19">
        <f>IF(Austria!$C49="Yes",1,0)</f>
        <v>1</v>
      </c>
      <c r="F34" s="19">
        <f>IF(Belgium!$C49="Yes",1,0)</f>
        <v>1</v>
      </c>
      <c r="G34" s="19">
        <f>IF(Bulgaria!$C49="Yes",1,0)</f>
        <v>1</v>
      </c>
      <c r="H34" s="19">
        <f>IF(Croatia!$C49="Yes",1,0)</f>
        <v>1</v>
      </c>
      <c r="I34" s="19">
        <f>IF(Cyprus!$C49="Yes",1,0)</f>
        <v>1</v>
      </c>
      <c r="J34" s="19">
        <f>IF('Czech Republic'!$C49="Yes",1,0)</f>
        <v>1</v>
      </c>
      <c r="K34" s="19">
        <f>IF(Denmark!$C49="Yes",1,0)</f>
        <v>0</v>
      </c>
      <c r="L34" s="19">
        <f>IF(Estonia!$C49="Yes",1,0)</f>
        <v>1</v>
      </c>
      <c r="M34" s="19">
        <f>IF('European Commission'!$C49="Yes",1,0)</f>
        <v>0</v>
      </c>
      <c r="N34" s="19">
        <f>IF(Finland!$C49="Yes",1,0)</f>
        <v>1</v>
      </c>
      <c r="O34" s="19">
        <f>IF(France!$C49="Yes",1,0)</f>
        <v>1</v>
      </c>
      <c r="P34" s="19">
        <f>IF(Georgia!$C49="Yes",1,0)</f>
        <v>1</v>
      </c>
      <c r="Q34" s="19">
        <f>IF(Germany!$C49="Yes",1,0)</f>
        <v>0</v>
      </c>
      <c r="R34" s="19">
        <f>IF(Greece!$C49="Yes",1,0)</f>
        <v>1</v>
      </c>
      <c r="S34" s="19">
        <f>IF(Hungary!$C49="Yes",1,0)</f>
        <v>1</v>
      </c>
      <c r="T34" s="19">
        <f>IF(Iceland!$C49="Yes",1,0)</f>
        <v>0</v>
      </c>
      <c r="U34" s="19">
        <f>IF(Ireland!$C49="Yes",1,0)</f>
        <v>1</v>
      </c>
      <c r="V34" s="19">
        <f>IF(Italy!$C49="Yes",1,0)</f>
        <v>1</v>
      </c>
      <c r="W34" s="19">
        <f>IF(Latvia!$C49="Yes",1,0)</f>
        <v>1</v>
      </c>
      <c r="X34" s="19">
        <f>IF(Lithuania!$C49="Yes",1,0)</f>
        <v>1</v>
      </c>
      <c r="Y34" s="19">
        <f>IF(Luxembourg!$C49="Yes",1,0)</f>
        <v>1</v>
      </c>
      <c r="Z34" s="19">
        <f>IF(Malta!$C49="Yes",1,0)</f>
        <v>1</v>
      </c>
      <c r="AA34" s="19">
        <f>IF(Netherlands!$C49="Yes",1,0)</f>
        <v>1</v>
      </c>
      <c r="AB34" s="19">
        <f>IF(Norway!$C49="Yes",1,0)</f>
        <v>0</v>
      </c>
      <c r="AC34" s="19">
        <f>IF(Poland!$C49="Yes",1,0)</f>
        <v>1</v>
      </c>
      <c r="AD34" s="19">
        <f>IF(Portugal!$C49="Yes",1,0)</f>
        <v>1</v>
      </c>
      <c r="AE34" s="19">
        <f>IF(Romania!$C49="Yes",1,0)</f>
        <v>1</v>
      </c>
      <c r="AF34" s="19">
        <f>IF(Serbia!$C49="Yes",1,0)</f>
        <v>1</v>
      </c>
      <c r="AG34" s="19">
        <f>IF(Slovakia!$C49="Yes",1,0)</f>
        <v>1</v>
      </c>
      <c r="AH34" s="19">
        <f>IF(Slovenia!$C49="Yes",1,0)</f>
        <v>1</v>
      </c>
      <c r="AI34" s="19">
        <f>IF(Spain!$C49="Yes",1,0)</f>
        <v>1</v>
      </c>
      <c r="AJ34" s="19">
        <f>IF(Sweden!$C49="Yes",1,0)</f>
        <v>0</v>
      </c>
      <c r="AK34" s="19">
        <f>IF(Switzerland!$C49="Yes",1,0)</f>
        <v>0</v>
      </c>
      <c r="AL34" s="19">
        <f>IF('United Kingdom'!$C49="Yes",1,0)</f>
        <v>0</v>
      </c>
    </row>
    <row r="35" spans="1:38" ht="14.25">
      <c r="A35" s="9"/>
      <c r="B35" s="20" t="s">
        <v>47</v>
      </c>
      <c r="C35" s="18">
        <f t="shared" si="0"/>
        <v>0.3142857142857143</v>
      </c>
      <c r="D35" s="19">
        <f>IF(Armenia!$C50="Yes",1,0)</f>
        <v>1</v>
      </c>
      <c r="E35" s="19">
        <f>IF(Austria!$C50="Yes",1,0)</f>
        <v>0</v>
      </c>
      <c r="F35" s="19">
        <f>IF(Belgium!$C50="Yes",1,0)</f>
        <v>0</v>
      </c>
      <c r="G35" s="19">
        <f>IF(Bulgaria!$C50="Yes",1,0)</f>
        <v>1</v>
      </c>
      <c r="H35" s="19">
        <f>IF(Croatia!$C50="Yes",1,0)</f>
        <v>0</v>
      </c>
      <c r="I35" s="19">
        <f>IF(Cyprus!$C50="Yes",1,0)</f>
        <v>0</v>
      </c>
      <c r="J35" s="19">
        <f>IF('Czech Republic'!$C50="Yes",1,0)</f>
        <v>0</v>
      </c>
      <c r="K35" s="19">
        <f>IF(Denmark!$C50="Yes",1,0)</f>
        <v>0</v>
      </c>
      <c r="L35" s="19">
        <f>IF(Estonia!$C50="Yes",1,0)</f>
        <v>1</v>
      </c>
      <c r="M35" s="19">
        <f>IF('European Commission'!$C50="Yes",1,0)</f>
        <v>1</v>
      </c>
      <c r="N35" s="19">
        <f>IF(Finland!$C50="Yes",1,0)</f>
        <v>1</v>
      </c>
      <c r="O35" s="19">
        <f>IF(France!$C50="Yes",1,0)</f>
        <v>0</v>
      </c>
      <c r="P35" s="19">
        <f>IF(Georgia!$C50="Yes",1,0)</f>
        <v>1</v>
      </c>
      <c r="Q35" s="19">
        <f>IF(Germany!$C50="Yes",1,0)</f>
        <v>0</v>
      </c>
      <c r="R35" s="19">
        <f>IF(Greece!$C50="Yes",1,0)</f>
        <v>0</v>
      </c>
      <c r="S35" s="19">
        <f>IF(Hungary!$C50="Yes",1,0)</f>
        <v>0</v>
      </c>
      <c r="T35" s="19">
        <f>IF(Iceland!$C50="Yes",1,0)</f>
        <v>0</v>
      </c>
      <c r="U35" s="19">
        <f>IF(Ireland!$C50="Yes",1,0)</f>
        <v>0</v>
      </c>
      <c r="V35" s="19">
        <f>IF(Italy!$C50="Yes",1,0)</f>
        <v>0</v>
      </c>
      <c r="W35" s="19">
        <f>IF(Latvia!$C50="Yes",1,0)</f>
        <v>0</v>
      </c>
      <c r="X35" s="19">
        <f>IF(Lithuania!$C50="Yes",1,0)</f>
        <v>0</v>
      </c>
      <c r="Y35" s="19">
        <f>IF(Luxembourg!$C50="Yes",1,0)</f>
        <v>0</v>
      </c>
      <c r="Z35" s="19">
        <f>IF(Malta!$C50="Yes",1,0)</f>
        <v>0</v>
      </c>
      <c r="AA35" s="19">
        <f>IF(Netherlands!$C50="Yes",1,0)</f>
        <v>0</v>
      </c>
      <c r="AB35" s="19">
        <f>IF(Norway!$C50="Yes",1,0)</f>
        <v>1</v>
      </c>
      <c r="AC35" s="19">
        <f>IF(Poland!$C50="Yes",1,0)</f>
        <v>1</v>
      </c>
      <c r="AD35" s="19">
        <f>IF(Portugal!$C50="Yes",1,0)</f>
        <v>0</v>
      </c>
      <c r="AE35" s="19">
        <f>IF(Romania!$C50="Yes",1,0)</f>
        <v>0</v>
      </c>
      <c r="AF35" s="19">
        <f>IF(Serbia!$C50="Yes",1,0)</f>
        <v>0</v>
      </c>
      <c r="AG35" s="19">
        <f>IF(Slovakia!$C50="Yes",1,0)</f>
        <v>0</v>
      </c>
      <c r="AH35" s="19">
        <f>IF(Slovenia!$C50="Yes",1,0)</f>
        <v>1</v>
      </c>
      <c r="AI35" s="19">
        <f>IF(Spain!$C50="Yes",1,0)</f>
        <v>0</v>
      </c>
      <c r="AJ35" s="19">
        <f>IF(Sweden!$C50="Yes",1,0)</f>
        <v>0</v>
      </c>
      <c r="AK35" s="19">
        <f>IF(Switzerland!$C50="Yes",1,0)</f>
        <v>1</v>
      </c>
      <c r="AL35" s="19">
        <f>IF('United Kingdom'!$C50="Yes",1,0)</f>
        <v>1</v>
      </c>
    </row>
    <row r="36" spans="1:38" ht="14.25">
      <c r="A36" s="9"/>
      <c r="B36" s="20" t="s">
        <v>48</v>
      </c>
      <c r="C36" s="18">
        <f t="shared" si="0"/>
        <v>0.05714285714285714</v>
      </c>
      <c r="D36" s="19">
        <f>IF(Armenia!$C51="Yes",1,0)</f>
        <v>1</v>
      </c>
      <c r="E36" s="19">
        <f>IF(Austria!$C51="Yes",1,0)</f>
        <v>0</v>
      </c>
      <c r="F36" s="19">
        <f>IF(Belgium!$C51="Yes",1,0)</f>
        <v>0</v>
      </c>
      <c r="G36" s="19">
        <f>IF(Bulgaria!$C51="Yes",1,0)</f>
        <v>0</v>
      </c>
      <c r="H36" s="19">
        <f>IF(Croatia!$C51="Yes",1,0)</f>
        <v>0</v>
      </c>
      <c r="I36" s="19">
        <f>IF(Cyprus!$C51="Yes",1,0)</f>
        <v>0</v>
      </c>
      <c r="J36" s="19">
        <f>IF('Czech Republic'!$C51="Yes",1,0)</f>
        <v>0</v>
      </c>
      <c r="K36" s="19">
        <f>IF(Denmark!$C51="Yes",1,0)</f>
        <v>0</v>
      </c>
      <c r="L36" s="19">
        <f>IF(Estonia!$C51="Yes",1,0)</f>
        <v>0</v>
      </c>
      <c r="M36" s="19">
        <f>IF('European Commission'!$C51="Yes",1,0)</f>
        <v>0</v>
      </c>
      <c r="N36" s="19">
        <f>IF(Finland!$C51="Yes",1,0)</f>
        <v>0</v>
      </c>
      <c r="O36" s="19">
        <f>IF(France!$C51="Yes",1,0)</f>
        <v>0</v>
      </c>
      <c r="P36" s="19">
        <f>IF(Georgia!$C51="Yes",1,0)</f>
        <v>0</v>
      </c>
      <c r="Q36" s="19">
        <f>IF(Germany!$C51="Yes",1,0)</f>
        <v>0</v>
      </c>
      <c r="R36" s="19">
        <f>IF(Greece!$C51="Yes",1,0)</f>
        <v>0</v>
      </c>
      <c r="S36" s="19">
        <f>IF(Hungary!$C51="Yes",1,0)</f>
        <v>0</v>
      </c>
      <c r="T36" s="19">
        <f>IF(Iceland!$C51="Yes",1,0)</f>
        <v>0</v>
      </c>
      <c r="U36" s="19">
        <f>IF(Ireland!$C51="Yes",1,0)</f>
        <v>0</v>
      </c>
      <c r="V36" s="19">
        <f>IF(Italy!$C51="Yes",1,0)</f>
        <v>0</v>
      </c>
      <c r="W36" s="19">
        <f>IF(Latvia!$C51="Yes",1,0)</f>
        <v>0</v>
      </c>
      <c r="X36" s="19">
        <f>IF(Lithuania!$C51="Yes",1,0)</f>
        <v>0</v>
      </c>
      <c r="Y36" s="19">
        <f>IF(Luxembourg!$C51="Yes",1,0)</f>
        <v>0</v>
      </c>
      <c r="Z36" s="19">
        <f>IF(Malta!$C51="Yes",1,0)</f>
        <v>0</v>
      </c>
      <c r="AA36" s="19">
        <f>IF(Netherlands!$C51="Yes",1,0)</f>
        <v>0</v>
      </c>
      <c r="AB36" s="19">
        <f>IF(Norway!$C51="Yes",1,0)</f>
        <v>0</v>
      </c>
      <c r="AC36" s="19">
        <f>IF(Poland!$C51="Yes",1,0)</f>
        <v>0</v>
      </c>
      <c r="AD36" s="19">
        <f>IF(Portugal!$C51="Yes",1,0)</f>
        <v>0</v>
      </c>
      <c r="AE36" s="19">
        <f>IF(Romania!$C51="Yes",1,0)</f>
        <v>0</v>
      </c>
      <c r="AF36" s="19">
        <f>IF(Serbia!$C51="Yes",1,0)</f>
        <v>0</v>
      </c>
      <c r="AG36" s="19">
        <f>IF(Slovakia!$C51="Yes",1,0)</f>
        <v>1</v>
      </c>
      <c r="AH36" s="19">
        <f>IF(Slovenia!$C51="Yes",1,0)</f>
        <v>0</v>
      </c>
      <c r="AI36" s="19">
        <f>IF(Spain!$C51="Yes",1,0)</f>
        <v>0</v>
      </c>
      <c r="AJ36" s="19">
        <f>IF(Sweden!$C51="Yes",1,0)</f>
        <v>0</v>
      </c>
      <c r="AK36" s="19">
        <f>IF(Switzerland!$C51="Yes",1,0)</f>
        <v>0</v>
      </c>
      <c r="AL36" s="19">
        <f>IF('United Kingdom'!$C51="Yes",1,0)</f>
        <v>0</v>
      </c>
    </row>
    <row r="37" spans="1:38" ht="14.25">
      <c r="A37" s="13"/>
      <c r="B37" s="21" t="s">
        <v>51</v>
      </c>
      <c r="C37" s="15">
        <f t="shared" si="0"/>
        <v>0.5228571428571429</v>
      </c>
      <c r="D37" s="16">
        <f aca="true" t="shared" si="6" ref="D37:AL37">AVERAGE(D38:D47)</f>
        <v>0.5</v>
      </c>
      <c r="E37" s="16">
        <f t="shared" si="6"/>
        <v>0.7</v>
      </c>
      <c r="F37" s="16">
        <f t="shared" si="6"/>
        <v>0.4</v>
      </c>
      <c r="G37" s="16">
        <f t="shared" si="6"/>
        <v>0.8</v>
      </c>
      <c r="H37" s="16">
        <f t="shared" si="6"/>
        <v>0.6</v>
      </c>
      <c r="I37" s="16">
        <f t="shared" si="6"/>
        <v>0.6</v>
      </c>
      <c r="J37" s="16">
        <f t="shared" si="6"/>
        <v>0.4</v>
      </c>
      <c r="K37" s="16">
        <f t="shared" si="6"/>
        <v>0.2</v>
      </c>
      <c r="L37" s="16">
        <f t="shared" si="6"/>
        <v>0.8</v>
      </c>
      <c r="M37" s="16">
        <f t="shared" si="6"/>
        <v>0</v>
      </c>
      <c r="N37" s="16">
        <f t="shared" si="6"/>
        <v>0.1</v>
      </c>
      <c r="O37" s="16">
        <f t="shared" si="6"/>
        <v>0.7</v>
      </c>
      <c r="P37" s="16">
        <f t="shared" si="6"/>
        <v>0.7</v>
      </c>
      <c r="Q37" s="16">
        <f t="shared" si="6"/>
        <v>0.4</v>
      </c>
      <c r="R37" s="16">
        <f t="shared" si="6"/>
        <v>0.4</v>
      </c>
      <c r="S37" s="16">
        <f t="shared" si="6"/>
        <v>0.6</v>
      </c>
      <c r="T37" s="16">
        <f t="shared" si="6"/>
        <v>0.1</v>
      </c>
      <c r="U37" s="16">
        <f t="shared" si="6"/>
        <v>0.4</v>
      </c>
      <c r="V37" s="16">
        <f t="shared" si="6"/>
        <v>0.8</v>
      </c>
      <c r="W37" s="16">
        <f t="shared" si="6"/>
        <v>0.4</v>
      </c>
      <c r="X37" s="16">
        <f t="shared" si="6"/>
        <v>0.4</v>
      </c>
      <c r="Y37" s="16">
        <f t="shared" si="6"/>
        <v>0.6</v>
      </c>
      <c r="Z37" s="16">
        <f t="shared" si="6"/>
        <v>0.3</v>
      </c>
      <c r="AA37" s="16">
        <f t="shared" si="6"/>
        <v>0.1</v>
      </c>
      <c r="AB37" s="16">
        <f t="shared" si="6"/>
        <v>0.8</v>
      </c>
      <c r="AC37" s="16">
        <f t="shared" si="6"/>
        <v>0.6</v>
      </c>
      <c r="AD37" s="16">
        <f t="shared" si="6"/>
        <v>0.7</v>
      </c>
      <c r="AE37" s="16">
        <f t="shared" si="6"/>
        <v>0.7</v>
      </c>
      <c r="AF37" s="16">
        <f t="shared" si="6"/>
        <v>0.8</v>
      </c>
      <c r="AG37" s="16">
        <f t="shared" si="6"/>
        <v>0.7</v>
      </c>
      <c r="AH37" s="16">
        <f t="shared" si="6"/>
        <v>0.5</v>
      </c>
      <c r="AI37" s="16">
        <f t="shared" si="6"/>
        <v>0.6</v>
      </c>
      <c r="AJ37" s="16">
        <f t="shared" si="6"/>
        <v>0.4</v>
      </c>
      <c r="AK37" s="16">
        <f t="shared" si="6"/>
        <v>0.7</v>
      </c>
      <c r="AL37" s="16">
        <f t="shared" si="6"/>
        <v>0.8</v>
      </c>
    </row>
    <row r="38" spans="1:38" ht="14.25">
      <c r="A38" s="9"/>
      <c r="B38" s="17" t="s">
        <v>39</v>
      </c>
      <c r="C38" s="18">
        <f t="shared" si="0"/>
        <v>0.5142857142857142</v>
      </c>
      <c r="D38" s="19">
        <f>IF(Armenia!$C61="Yes",1,0)</f>
        <v>0</v>
      </c>
      <c r="E38" s="19">
        <f>IF(Austria!$C61="Yes",1,0)</f>
        <v>1</v>
      </c>
      <c r="F38" s="19">
        <f>IF(Belgium!$C61="Yes",1,0)</f>
        <v>1</v>
      </c>
      <c r="G38" s="19">
        <f>IF(Bulgaria!$C61="Yes",1,0)</f>
        <v>0</v>
      </c>
      <c r="H38" s="19">
        <f>IF(Croatia!$C61="Yes",1,0)</f>
        <v>0</v>
      </c>
      <c r="I38" s="19">
        <f>IF(Cyprus!$C61="Yes",1,0)</f>
        <v>0</v>
      </c>
      <c r="J38" s="19">
        <f>IF('Czech Republic'!$C61="Yes",1,0)</f>
        <v>1</v>
      </c>
      <c r="K38" s="19">
        <f>IF(Denmark!$C61="Yes",1,0)</f>
        <v>0</v>
      </c>
      <c r="L38" s="19">
        <f>IF(Estonia!$C61="Yes",1,0)</f>
        <v>1</v>
      </c>
      <c r="M38" s="19">
        <f>IF('European Commission'!$C61="Yes",1,0)</f>
        <v>0</v>
      </c>
      <c r="N38" s="19">
        <f>IF(Finland!$C61="Yes",1,0)</f>
        <v>0</v>
      </c>
      <c r="O38" s="19">
        <f>IF(France!$C61="Yes",1,0)</f>
        <v>1</v>
      </c>
      <c r="P38" s="19">
        <f>IF(Georgia!$C61="Yes",1,0)</f>
        <v>1</v>
      </c>
      <c r="Q38" s="19">
        <f>IF(Germany!$C61="Yes",1,0)</f>
        <v>0</v>
      </c>
      <c r="R38" s="19">
        <f>IF(Greece!$C61="Yes",1,0)</f>
        <v>0</v>
      </c>
      <c r="S38" s="19">
        <f>IF(Hungary!$C61="Yes",1,0)</f>
        <v>1</v>
      </c>
      <c r="T38" s="19">
        <f>IF(Iceland!$C61="Yes",1,0)</f>
        <v>0</v>
      </c>
      <c r="U38" s="19">
        <f>IF(Ireland!$C61="Yes",1,0)</f>
        <v>0</v>
      </c>
      <c r="V38" s="19">
        <f>IF(Italy!$C61="Yes",1,0)</f>
        <v>0</v>
      </c>
      <c r="W38" s="19">
        <f>IF(Latvia!$C61="Yes",1,0)</f>
        <v>0</v>
      </c>
      <c r="X38" s="19">
        <f>IF(Lithuania!$C61="Yes",1,0)</f>
        <v>1</v>
      </c>
      <c r="Y38" s="19">
        <f>IF(Luxembourg!$C61="Yes",1,0)</f>
        <v>1</v>
      </c>
      <c r="Z38" s="19">
        <f>IF(Malta!$C61="Yes",1,0)</f>
        <v>1</v>
      </c>
      <c r="AA38" s="19">
        <f>IF(Netherlands!$C61="Yes",1,0)</f>
        <v>0</v>
      </c>
      <c r="AB38" s="19">
        <f>IF(Norway!$C61="Yes",1,0)</f>
        <v>1</v>
      </c>
      <c r="AC38" s="19">
        <f>IF(Poland!$C61="Yes",1,0)</f>
        <v>1</v>
      </c>
      <c r="AD38" s="19">
        <f>IF(Portugal!$C61="Yes",1,0)</f>
        <v>1</v>
      </c>
      <c r="AE38" s="19">
        <f>IF(Romania!$C61="Yes",1,0)</f>
        <v>0</v>
      </c>
      <c r="AF38" s="19">
        <f>IF(Serbia!$C61="Yes",1,0)</f>
        <v>1</v>
      </c>
      <c r="AG38" s="19">
        <f>IF(Slovakia!$C61="Yes",1,0)</f>
        <v>1</v>
      </c>
      <c r="AH38" s="19">
        <f>IF(Slovenia!$C61="Yes",1,0)</f>
        <v>1</v>
      </c>
      <c r="AI38" s="19">
        <f>IF(Spain!$C61="Yes",1,0)</f>
        <v>1</v>
      </c>
      <c r="AJ38" s="19">
        <f>IF(Sweden!$C61="Yes",1,0)</f>
        <v>0</v>
      </c>
      <c r="AK38" s="19">
        <f>IF(Switzerland!$C61="Yes",1,0)</f>
        <v>0</v>
      </c>
      <c r="AL38" s="19">
        <f>IF('United Kingdom'!$C61="Yes",1,0)</f>
        <v>1</v>
      </c>
    </row>
    <row r="39" spans="1:38" ht="14.25">
      <c r="A39" s="9"/>
      <c r="B39" s="17" t="s">
        <v>40</v>
      </c>
      <c r="C39" s="18">
        <f t="shared" si="0"/>
        <v>0.6857142857142857</v>
      </c>
      <c r="D39" s="19">
        <f>IF(Armenia!$C62="Yes",1,0)</f>
        <v>1</v>
      </c>
      <c r="E39" s="19">
        <f>IF(Austria!$C62="Yes",1,0)</f>
        <v>1</v>
      </c>
      <c r="F39" s="19">
        <f>IF(Belgium!$C62="Yes",1,0)</f>
        <v>1</v>
      </c>
      <c r="G39" s="19">
        <f>IF(Bulgaria!$C62="Yes",1,0)</f>
        <v>1</v>
      </c>
      <c r="H39" s="19">
        <f>IF(Croatia!$C62="Yes",1,0)</f>
        <v>1</v>
      </c>
      <c r="I39" s="19">
        <f>IF(Cyprus!$C62="Yes",1,0)</f>
        <v>1</v>
      </c>
      <c r="J39" s="19">
        <f>IF('Czech Republic'!$C62="Yes",1,0)</f>
        <v>0</v>
      </c>
      <c r="K39" s="19">
        <f>IF(Denmark!$C62="Yes",1,0)</f>
        <v>0</v>
      </c>
      <c r="L39" s="19">
        <f>IF(Estonia!$C62="Yes",1,0)</f>
        <v>1</v>
      </c>
      <c r="M39" s="19">
        <f>IF('European Commission'!$C62="Yes",1,0)</f>
        <v>0</v>
      </c>
      <c r="N39" s="19">
        <f>IF(Finland!$C62="Yes",1,0)</f>
        <v>1</v>
      </c>
      <c r="O39" s="19">
        <f>IF(France!$C62="Yes",1,0)</f>
        <v>0</v>
      </c>
      <c r="P39" s="19">
        <f>IF(Georgia!$C62="Yes",1,0)</f>
        <v>0</v>
      </c>
      <c r="Q39" s="19">
        <f>IF(Germany!$C62="Yes",1,0)</f>
        <v>1</v>
      </c>
      <c r="R39" s="19">
        <f>IF(Greece!$C62="Yes",1,0)</f>
        <v>0</v>
      </c>
      <c r="S39" s="19">
        <f>IF(Hungary!$C62="Yes",1,0)</f>
        <v>0</v>
      </c>
      <c r="T39" s="19">
        <f>IF(Iceland!$C62="Yes",1,0)</f>
        <v>1</v>
      </c>
      <c r="U39" s="19">
        <f>IF(Ireland!$C62="Yes",1,0)</f>
        <v>1</v>
      </c>
      <c r="V39" s="19">
        <f>IF(Italy!$C62="Yes",1,0)</f>
        <v>1</v>
      </c>
      <c r="W39" s="19">
        <f>IF(Latvia!$C62="Yes",1,0)</f>
        <v>1</v>
      </c>
      <c r="X39" s="19">
        <f>IF(Lithuania!$C62="Yes",1,0)</f>
        <v>1</v>
      </c>
      <c r="Y39" s="19">
        <f>IF(Luxembourg!$C62="Yes",1,0)</f>
        <v>1</v>
      </c>
      <c r="Z39" s="19">
        <f>IF(Malta!$C62="Yes",1,0)</f>
        <v>1</v>
      </c>
      <c r="AA39" s="19">
        <f>IF(Netherlands!$C62="Yes",1,0)</f>
        <v>0</v>
      </c>
      <c r="AB39" s="19">
        <f>IF(Norway!$C62="Yes",1,0)</f>
        <v>1</v>
      </c>
      <c r="AC39" s="19">
        <f>IF(Poland!$C62="Yes",1,0)</f>
        <v>1</v>
      </c>
      <c r="AD39" s="19">
        <f>IF(Portugal!$C62="Yes",1,0)</f>
        <v>0</v>
      </c>
      <c r="AE39" s="19">
        <f>IF(Romania!$C62="Yes",1,0)</f>
        <v>0</v>
      </c>
      <c r="AF39" s="19">
        <f>IF(Serbia!$C62="Yes",1,0)</f>
        <v>1</v>
      </c>
      <c r="AG39" s="19">
        <f>IF(Slovakia!$C62="Yes",1,0)</f>
        <v>1</v>
      </c>
      <c r="AH39" s="19">
        <f>IF(Slovenia!$C62="Yes",1,0)</f>
        <v>1</v>
      </c>
      <c r="AI39" s="19">
        <f>IF(Spain!$C62="Yes",1,0)</f>
        <v>1</v>
      </c>
      <c r="AJ39" s="19">
        <f>IF(Sweden!$C62="Yes",1,0)</f>
        <v>0</v>
      </c>
      <c r="AK39" s="19">
        <f>IF(Switzerland!$C62="Yes",1,0)</f>
        <v>1</v>
      </c>
      <c r="AL39" s="19">
        <f>IF('United Kingdom'!$C62="Yes",1,0)</f>
        <v>1</v>
      </c>
    </row>
    <row r="40" spans="1:38" ht="14.25">
      <c r="A40" s="13"/>
      <c r="B40" s="20" t="s">
        <v>41</v>
      </c>
      <c r="C40" s="18">
        <f t="shared" si="0"/>
        <v>0.7142857142857143</v>
      </c>
      <c r="D40" s="19">
        <f>IF(Armenia!$C63="Yes",1,0)</f>
        <v>1</v>
      </c>
      <c r="E40" s="19">
        <f>IF(Austria!$C63="Yes",1,0)</f>
        <v>1</v>
      </c>
      <c r="F40" s="19">
        <f>IF(Belgium!$C63="Yes",1,0)</f>
        <v>1</v>
      </c>
      <c r="G40" s="19">
        <f>IF(Bulgaria!$C63="Yes",1,0)</f>
        <v>1</v>
      </c>
      <c r="H40" s="19">
        <f>IF(Croatia!$C63="Yes",1,0)</f>
        <v>1</v>
      </c>
      <c r="I40" s="19">
        <f>IF(Cyprus!$C63="Yes",1,0)</f>
        <v>1</v>
      </c>
      <c r="J40" s="19">
        <f>IF('Czech Republic'!$C63="Yes",1,0)</f>
        <v>0</v>
      </c>
      <c r="K40" s="19">
        <f>IF(Denmark!$C63="Yes",1,0)</f>
        <v>0</v>
      </c>
      <c r="L40" s="19">
        <f>IF(Estonia!$C63="Yes",1,0)</f>
        <v>1</v>
      </c>
      <c r="M40" s="19">
        <f>IF('European Commission'!$C63="Yes",1,0)</f>
        <v>0</v>
      </c>
      <c r="N40" s="19">
        <f>IF(Finland!$C63="Yes",1,0)</f>
        <v>0</v>
      </c>
      <c r="O40" s="19">
        <f>IF(France!$C63="Yes",1,0)</f>
        <v>1</v>
      </c>
      <c r="P40" s="19">
        <f>IF(Georgia!$C63="Yes",1,0)</f>
        <v>1</v>
      </c>
      <c r="Q40" s="19">
        <f>IF(Germany!$C63="Yes",1,0)</f>
        <v>0</v>
      </c>
      <c r="R40" s="19">
        <f>IF(Greece!$C63="Yes",1,0)</f>
        <v>1</v>
      </c>
      <c r="S40" s="19">
        <f>IF(Hungary!$C63="Yes",1,0)</f>
        <v>1</v>
      </c>
      <c r="T40" s="19">
        <f>IF(Iceland!$C63="Yes",1,0)</f>
        <v>0</v>
      </c>
      <c r="U40" s="19">
        <f>IF(Ireland!$C63="Yes",1,0)</f>
        <v>0</v>
      </c>
      <c r="V40" s="19">
        <f>IF(Italy!$C63="Yes",1,0)</f>
        <v>1</v>
      </c>
      <c r="W40" s="19">
        <f>IF(Latvia!$C63="Yes",1,0)</f>
        <v>1</v>
      </c>
      <c r="X40" s="19">
        <f>IF(Lithuania!$C63="Yes",1,0)</f>
        <v>0</v>
      </c>
      <c r="Y40" s="19">
        <f>IF(Luxembourg!$C63="Yes",1,0)</f>
        <v>1</v>
      </c>
      <c r="Z40" s="19">
        <f>IF(Malta!$C63="Yes",1,0)</f>
        <v>0</v>
      </c>
      <c r="AA40" s="19">
        <f>IF(Netherlands!$C63="Yes",1,0)</f>
        <v>0</v>
      </c>
      <c r="AB40" s="19">
        <f>IF(Norway!$C63="Yes",1,0)</f>
        <v>1</v>
      </c>
      <c r="AC40" s="19">
        <f>IF(Poland!$C63="Yes",1,0)</f>
        <v>1</v>
      </c>
      <c r="AD40" s="19">
        <f>IF(Portugal!$C63="Yes",1,0)</f>
        <v>1</v>
      </c>
      <c r="AE40" s="19">
        <f>IF(Romania!$C63="Yes",1,0)</f>
        <v>1</v>
      </c>
      <c r="AF40" s="19">
        <f>IF(Serbia!$C63="Yes",1,0)</f>
        <v>1</v>
      </c>
      <c r="AG40" s="19">
        <f>IF(Slovakia!$C63="Yes",1,0)</f>
        <v>1</v>
      </c>
      <c r="AH40" s="19">
        <f>IF(Slovenia!$C63="Yes",1,0)</f>
        <v>1</v>
      </c>
      <c r="AI40" s="19">
        <f>IF(Spain!$C63="Yes",1,0)</f>
        <v>1</v>
      </c>
      <c r="AJ40" s="19">
        <f>IF(Sweden!$C63="Yes",1,0)</f>
        <v>1</v>
      </c>
      <c r="AK40" s="19">
        <f>IF(Switzerland!$C63="Yes",1,0)</f>
        <v>1</v>
      </c>
      <c r="AL40" s="19">
        <f>IF('United Kingdom'!$C63="Yes",1,0)</f>
        <v>1</v>
      </c>
    </row>
    <row r="41" spans="1:38" ht="14.25">
      <c r="A41" s="9"/>
      <c r="B41" s="20" t="s">
        <v>42</v>
      </c>
      <c r="C41" s="18">
        <f t="shared" si="0"/>
        <v>0.5714285714285714</v>
      </c>
      <c r="D41" s="19">
        <f>IF(Armenia!$C64="Yes",1,0)</f>
        <v>0</v>
      </c>
      <c r="E41" s="19">
        <f>IF(Austria!$C64="Yes",1,0)</f>
        <v>0</v>
      </c>
      <c r="F41" s="19">
        <f>IF(Belgium!$C64="Yes",1,0)</f>
        <v>0</v>
      </c>
      <c r="G41" s="19">
        <f>IF(Bulgaria!$C64="Yes",1,0)</f>
        <v>1</v>
      </c>
      <c r="H41" s="19">
        <f>IF(Croatia!$C64="Yes",1,0)</f>
        <v>1</v>
      </c>
      <c r="I41" s="19">
        <f>IF(Cyprus!$C64="Yes",1,0)</f>
        <v>1</v>
      </c>
      <c r="J41" s="19">
        <f>IF('Czech Republic'!$C64="Yes",1,0)</f>
        <v>0</v>
      </c>
      <c r="K41" s="19">
        <f>IF(Denmark!$C64="Yes",1,0)</f>
        <v>0</v>
      </c>
      <c r="L41" s="19">
        <f>IF(Estonia!$C64="Yes",1,0)</f>
        <v>1</v>
      </c>
      <c r="M41" s="19">
        <f>IF('European Commission'!$C64="Yes",1,0)</f>
        <v>0</v>
      </c>
      <c r="N41" s="19">
        <f>IF(Finland!$C64="Yes",1,0)</f>
        <v>0</v>
      </c>
      <c r="O41" s="19">
        <f>IF(France!$C64="Yes",1,0)</f>
        <v>1</v>
      </c>
      <c r="P41" s="19">
        <f>IF(Georgia!$C64="Yes",1,0)</f>
        <v>1</v>
      </c>
      <c r="Q41" s="19">
        <f>IF(Germany!$C64="Yes",1,0)</f>
        <v>1</v>
      </c>
      <c r="R41" s="19">
        <f>IF(Greece!$C64="Yes",1,0)</f>
        <v>0</v>
      </c>
      <c r="S41" s="19">
        <f>IF(Hungary!$C64="Yes",1,0)</f>
        <v>1</v>
      </c>
      <c r="T41" s="19">
        <f>IF(Iceland!$C64="Yes",1,0)</f>
        <v>0</v>
      </c>
      <c r="U41" s="19">
        <f>IF(Ireland!$C64="Yes",1,0)</f>
        <v>0</v>
      </c>
      <c r="V41" s="19">
        <f>IF(Italy!$C64="Yes",1,0)</f>
        <v>0</v>
      </c>
      <c r="W41" s="19">
        <f>IF(Latvia!$C64="Yes",1,0)</f>
        <v>0</v>
      </c>
      <c r="X41" s="19">
        <f>IF(Lithuania!$C64="Yes",1,0)</f>
        <v>0</v>
      </c>
      <c r="Y41" s="19">
        <f>IF(Luxembourg!$C64="Yes",1,0)</f>
        <v>1</v>
      </c>
      <c r="Z41" s="19">
        <f>IF(Malta!$C64="Yes",1,0)</f>
        <v>0</v>
      </c>
      <c r="AA41" s="19">
        <f>IF(Netherlands!$C64="Yes",1,0)</f>
        <v>0</v>
      </c>
      <c r="AB41" s="19">
        <f>IF(Norway!$C64="Yes",1,0)</f>
        <v>1</v>
      </c>
      <c r="AC41" s="19">
        <f>IF(Poland!$C64="Yes",1,0)</f>
        <v>1</v>
      </c>
      <c r="AD41" s="19">
        <f>IF(Portugal!$C64="Yes",1,0)</f>
        <v>1</v>
      </c>
      <c r="AE41" s="19">
        <f>IF(Romania!$C64="Yes",1,0)</f>
        <v>1</v>
      </c>
      <c r="AF41" s="19">
        <f>IF(Serbia!$C64="Yes",1,0)</f>
        <v>1</v>
      </c>
      <c r="AG41" s="19">
        <f>IF(Slovakia!$C64="Yes",1,0)</f>
        <v>1</v>
      </c>
      <c r="AH41" s="19">
        <f>IF(Slovenia!$C64="Yes",1,0)</f>
        <v>1</v>
      </c>
      <c r="AI41" s="19">
        <f>IF(Spain!$C64="Yes",1,0)</f>
        <v>1</v>
      </c>
      <c r="AJ41" s="19">
        <f>IF(Sweden!$C64="Yes",1,0)</f>
        <v>1</v>
      </c>
      <c r="AK41" s="19">
        <f>IF(Switzerland!$C64="Yes",1,0)</f>
        <v>1</v>
      </c>
      <c r="AL41" s="19">
        <f>IF('United Kingdom'!$C64="Yes",1,0)</f>
        <v>1</v>
      </c>
    </row>
    <row r="42" spans="1:38" ht="14.25">
      <c r="A42" s="9"/>
      <c r="B42" s="20" t="s">
        <v>43</v>
      </c>
      <c r="C42" s="18">
        <f t="shared" si="0"/>
        <v>0.5714285714285714</v>
      </c>
      <c r="D42" s="19">
        <f>IF(Armenia!$C65="Yes",1,0)</f>
        <v>1</v>
      </c>
      <c r="E42" s="19">
        <f>IF(Austria!$C65="Yes",1,0)</f>
        <v>0</v>
      </c>
      <c r="F42" s="19">
        <f>IF(Belgium!$C65="Yes",1,0)</f>
        <v>0</v>
      </c>
      <c r="G42" s="19">
        <f>IF(Bulgaria!$C65="Yes",1,0)</f>
        <v>1</v>
      </c>
      <c r="H42" s="19">
        <f>IF(Croatia!$C65="Yes",1,0)</f>
        <v>1</v>
      </c>
      <c r="I42" s="19">
        <f>IF(Cyprus!$C65="Yes",1,0)</f>
        <v>0</v>
      </c>
      <c r="J42" s="19">
        <f>IF('Czech Republic'!$C65="Yes",1,0)</f>
        <v>1</v>
      </c>
      <c r="K42" s="19">
        <f>IF(Denmark!$C65="Yes",1,0)</f>
        <v>0</v>
      </c>
      <c r="L42" s="19">
        <f>IF(Estonia!$C65="Yes",1,0)</f>
        <v>1</v>
      </c>
      <c r="M42" s="19">
        <f>IF('European Commission'!$C65="Yes",1,0)</f>
        <v>0</v>
      </c>
      <c r="N42" s="19">
        <f>IF(Finland!$C65="Yes",1,0)</f>
        <v>0</v>
      </c>
      <c r="O42" s="19">
        <f>IF(France!$C65="Yes",1,0)</f>
        <v>1</v>
      </c>
      <c r="P42" s="19">
        <f>IF(Georgia!$C65="Yes",1,0)</f>
        <v>1</v>
      </c>
      <c r="Q42" s="19">
        <f>IF(Germany!$C65="Yes",1,0)</f>
        <v>0</v>
      </c>
      <c r="R42" s="19">
        <f>IF(Greece!$C65="Yes",1,0)</f>
        <v>0</v>
      </c>
      <c r="S42" s="19">
        <f>IF(Hungary!$C65="Yes",1,0)</f>
        <v>1</v>
      </c>
      <c r="T42" s="19">
        <f>IF(Iceland!$C65="Yes",1,0)</f>
        <v>0</v>
      </c>
      <c r="U42" s="19">
        <f>IF(Ireland!$C65="Yes",1,0)</f>
        <v>1</v>
      </c>
      <c r="V42" s="19">
        <f>IF(Italy!$C65="Yes",1,0)</f>
        <v>1</v>
      </c>
      <c r="W42" s="19">
        <f>IF(Latvia!$C65="Yes",1,0)</f>
        <v>0</v>
      </c>
      <c r="X42" s="19">
        <f>IF(Lithuania!$C65="Yes",1,0)</f>
        <v>0</v>
      </c>
      <c r="Y42" s="19">
        <f>IF(Luxembourg!$C65="Yes",1,0)</f>
        <v>0</v>
      </c>
      <c r="Z42" s="19">
        <f>IF(Malta!$C65="Yes",1,0)</f>
        <v>0</v>
      </c>
      <c r="AA42" s="19">
        <f>IF(Netherlands!$C65="Yes",1,0)</f>
        <v>0</v>
      </c>
      <c r="AB42" s="19">
        <f>IF(Norway!$C65="Yes",1,0)</f>
        <v>1</v>
      </c>
      <c r="AC42" s="19">
        <f>IF(Poland!$C65="Yes",1,0)</f>
        <v>1</v>
      </c>
      <c r="AD42" s="19">
        <f>IF(Portugal!$C65="Yes",1,0)</f>
        <v>1</v>
      </c>
      <c r="AE42" s="19">
        <f>IF(Romania!$C65="Yes",1,0)</f>
        <v>0</v>
      </c>
      <c r="AF42" s="19">
        <f>IF(Serbia!$C65="Yes",1,0)</f>
        <v>1</v>
      </c>
      <c r="AG42" s="19">
        <f>IF(Slovakia!$C65="Yes",1,0)</f>
        <v>1</v>
      </c>
      <c r="AH42" s="19">
        <f>IF(Slovenia!$C65="Yes",1,0)</f>
        <v>1</v>
      </c>
      <c r="AI42" s="19">
        <f>IF(Spain!$C65="Yes",1,0)</f>
        <v>1</v>
      </c>
      <c r="AJ42" s="19">
        <f>IF(Sweden!$C65="Yes",1,0)</f>
        <v>1</v>
      </c>
      <c r="AK42" s="19">
        <f>IF(Switzerland!$C65="Yes",1,0)</f>
        <v>1</v>
      </c>
      <c r="AL42" s="19">
        <f>IF('United Kingdom'!$C65="Yes",1,0)</f>
        <v>1</v>
      </c>
    </row>
    <row r="43" spans="1:38" ht="14.25">
      <c r="A43" s="13"/>
      <c r="B43" s="20" t="s">
        <v>44</v>
      </c>
      <c r="C43" s="18">
        <f t="shared" si="0"/>
        <v>0.6571428571428571</v>
      </c>
      <c r="D43" s="19">
        <f>IF(Armenia!$C66="Yes",1,0)</f>
        <v>0</v>
      </c>
      <c r="E43" s="19">
        <f>IF(Austria!$C66="Yes",1,0)</f>
        <v>1</v>
      </c>
      <c r="F43" s="19">
        <f>IF(Belgium!$C66="Yes",1,0)</f>
        <v>0</v>
      </c>
      <c r="G43" s="19">
        <f>IF(Bulgaria!$C66="Yes",1,0)</f>
        <v>1</v>
      </c>
      <c r="H43" s="19">
        <f>IF(Croatia!$C66="Yes",1,0)</f>
        <v>0</v>
      </c>
      <c r="I43" s="19">
        <f>IF(Cyprus!$C66="Yes",1,0)</f>
        <v>1</v>
      </c>
      <c r="J43" s="19">
        <f>IF('Czech Republic'!$C66="Yes",1,0)</f>
        <v>1</v>
      </c>
      <c r="K43" s="19">
        <f>IF(Denmark!$C66="Yes",1,0)</f>
        <v>1</v>
      </c>
      <c r="L43" s="19">
        <f>IF(Estonia!$C66="Yes",1,0)</f>
        <v>1</v>
      </c>
      <c r="M43" s="19">
        <f>IF('European Commission'!$C66="Yes",1,0)</f>
        <v>0</v>
      </c>
      <c r="N43" s="19">
        <f>IF(Finland!$C66="Yes",1,0)</f>
        <v>0</v>
      </c>
      <c r="O43" s="19">
        <f>IF(France!$C66="Yes",1,0)</f>
        <v>1</v>
      </c>
      <c r="P43" s="19">
        <f>IF(Georgia!$C66="Yes",1,0)</f>
        <v>1</v>
      </c>
      <c r="Q43" s="19">
        <f>IF(Germany!$C66="Yes",1,0)</f>
        <v>0</v>
      </c>
      <c r="R43" s="19">
        <f>IF(Greece!$C66="Yes",1,0)</f>
        <v>1</v>
      </c>
      <c r="S43" s="19">
        <f>IF(Hungary!$C66="Yes",1,0)</f>
        <v>1</v>
      </c>
      <c r="T43" s="19">
        <f>IF(Iceland!$C66="Yes",1,0)</f>
        <v>0</v>
      </c>
      <c r="U43" s="19">
        <f>IF(Ireland!$C66="Yes",1,0)</f>
        <v>1</v>
      </c>
      <c r="V43" s="19">
        <f>IF(Italy!$C66="Yes",1,0)</f>
        <v>1</v>
      </c>
      <c r="W43" s="19">
        <f>IF(Latvia!$C66="Yes",1,0)</f>
        <v>0</v>
      </c>
      <c r="X43" s="19">
        <f>IF(Lithuania!$C66="Yes",1,0)</f>
        <v>0</v>
      </c>
      <c r="Y43" s="19">
        <f>IF(Luxembourg!$C66="Yes",1,0)</f>
        <v>1</v>
      </c>
      <c r="Z43" s="19">
        <f>IF(Malta!$C66="Yes",1,0)</f>
        <v>0</v>
      </c>
      <c r="AA43" s="19">
        <f>IF(Netherlands!$C66="Yes",1,0)</f>
        <v>0</v>
      </c>
      <c r="AB43" s="19">
        <f>IF(Norway!$C66="Yes",1,0)</f>
        <v>1</v>
      </c>
      <c r="AC43" s="19">
        <f>IF(Poland!$C66="Yes",1,0)</f>
        <v>1</v>
      </c>
      <c r="AD43" s="19">
        <f>IF(Portugal!$C66="Yes",1,0)</f>
        <v>1</v>
      </c>
      <c r="AE43" s="19">
        <f>IF(Romania!$C66="Yes",1,0)</f>
        <v>1</v>
      </c>
      <c r="AF43" s="19">
        <f>IF(Serbia!$C66="Yes",1,0)</f>
        <v>1</v>
      </c>
      <c r="AG43" s="19">
        <f>IF(Slovakia!$C66="Yes",1,0)</f>
        <v>1</v>
      </c>
      <c r="AH43" s="19">
        <f>IF(Slovenia!$C66="Yes",1,0)</f>
        <v>0</v>
      </c>
      <c r="AI43" s="19">
        <f>IF(Spain!$C66="Yes",1,0)</f>
        <v>1</v>
      </c>
      <c r="AJ43" s="19">
        <f>IF(Sweden!$C66="Yes",1,0)</f>
        <v>1</v>
      </c>
      <c r="AK43" s="19">
        <f>IF(Switzerland!$C66="Yes",1,0)</f>
        <v>1</v>
      </c>
      <c r="AL43" s="19">
        <f>IF('United Kingdom'!$C66="Yes",1,0)</f>
        <v>1</v>
      </c>
    </row>
    <row r="44" spans="1:38" ht="14.25">
      <c r="A44" s="9"/>
      <c r="B44" s="20" t="s">
        <v>45</v>
      </c>
      <c r="C44" s="18">
        <f t="shared" si="0"/>
        <v>0.4857142857142857</v>
      </c>
      <c r="D44" s="19">
        <f>IF(Armenia!$C67="Yes",1,0)</f>
        <v>1</v>
      </c>
      <c r="E44" s="19">
        <f>IF(Austria!$C67="Yes",1,0)</f>
        <v>1</v>
      </c>
      <c r="F44" s="19">
        <f>IF(Belgium!$C67="Yes",1,0)</f>
        <v>0</v>
      </c>
      <c r="G44" s="19">
        <f>IF(Bulgaria!$C67="Yes",1,0)</f>
        <v>1</v>
      </c>
      <c r="H44" s="19">
        <f>IF(Croatia!$C67="Yes",1,0)</f>
        <v>0</v>
      </c>
      <c r="I44" s="19">
        <f>IF(Cyprus!$C67="Yes",1,0)</f>
        <v>1</v>
      </c>
      <c r="J44" s="19">
        <f>IF('Czech Republic'!$C67="Yes",1,0)</f>
        <v>1</v>
      </c>
      <c r="K44" s="19">
        <f>IF(Denmark!$C67="Yes",1,0)</f>
        <v>0</v>
      </c>
      <c r="L44" s="19">
        <f>IF(Estonia!$C67="Yes",1,0)</f>
        <v>1</v>
      </c>
      <c r="M44" s="19">
        <f>IF('European Commission'!$C67="Yes",1,0)</f>
        <v>0</v>
      </c>
      <c r="N44" s="19">
        <f>IF(Finland!$C67="Yes",1,0)</f>
        <v>0</v>
      </c>
      <c r="O44" s="19">
        <f>IF(France!$C67="Yes",1,0)</f>
        <v>1</v>
      </c>
      <c r="P44" s="19">
        <f>IF(Georgia!$C67="Yes",1,0)</f>
        <v>0</v>
      </c>
      <c r="Q44" s="19">
        <f>IF(Germany!$C67="Yes",1,0)</f>
        <v>1</v>
      </c>
      <c r="R44" s="19">
        <f>IF(Greece!$C67="Yes",1,0)</f>
        <v>0</v>
      </c>
      <c r="S44" s="19">
        <f>IF(Hungary!$C67="Yes",1,0)</f>
        <v>0</v>
      </c>
      <c r="T44" s="19">
        <f>IF(Iceland!$C67="Yes",1,0)</f>
        <v>0</v>
      </c>
      <c r="U44" s="19">
        <f>IF(Ireland!$C67="Yes",1,0)</f>
        <v>1</v>
      </c>
      <c r="V44" s="19">
        <f>IF(Italy!$C67="Yes",1,0)</f>
        <v>1</v>
      </c>
      <c r="W44" s="19">
        <f>IF(Latvia!$C67="Yes",1,0)</f>
        <v>1</v>
      </c>
      <c r="X44" s="19">
        <f>IF(Lithuania!$C67="Yes",1,0)</f>
        <v>1</v>
      </c>
      <c r="Y44" s="19">
        <f>IF(Luxembourg!$C67="Yes",1,0)</f>
        <v>0</v>
      </c>
      <c r="Z44" s="19">
        <f>IF(Malta!$C67="Yes",1,0)</f>
        <v>1</v>
      </c>
      <c r="AA44" s="19">
        <f>IF(Netherlands!$C67="Yes",1,0)</f>
        <v>0</v>
      </c>
      <c r="AB44" s="19">
        <f>IF(Norway!$C67="Yes",1,0)</f>
        <v>1</v>
      </c>
      <c r="AC44" s="19">
        <f>IF(Poland!$C67="Yes",1,0)</f>
        <v>0</v>
      </c>
      <c r="AD44" s="19">
        <f>IF(Portugal!$C67="Yes",1,0)</f>
        <v>0</v>
      </c>
      <c r="AE44" s="19">
        <f>IF(Romania!$C67="Yes",1,0)</f>
        <v>1</v>
      </c>
      <c r="AF44" s="19">
        <f>IF(Serbia!$C67="Yes",1,0)</f>
        <v>1</v>
      </c>
      <c r="AG44" s="19">
        <f>IF(Slovakia!$C67="Yes",1,0)</f>
        <v>0</v>
      </c>
      <c r="AH44" s="19">
        <f>IF(Slovenia!$C67="Yes",1,0)</f>
        <v>0</v>
      </c>
      <c r="AI44" s="19">
        <f>IF(Spain!$C67="Yes",1,0)</f>
        <v>0</v>
      </c>
      <c r="AJ44" s="19">
        <f>IF(Sweden!$C67="Yes",1,0)</f>
        <v>0</v>
      </c>
      <c r="AK44" s="19">
        <f>IF(Switzerland!$C67="Yes",1,0)</f>
        <v>0</v>
      </c>
      <c r="AL44" s="19">
        <f>IF('United Kingdom'!$C67="Yes",1,0)</f>
        <v>1</v>
      </c>
    </row>
    <row r="45" spans="1:38" ht="14.25">
      <c r="A45" s="9"/>
      <c r="B45" s="17" t="s">
        <v>46</v>
      </c>
      <c r="C45" s="18">
        <f t="shared" si="0"/>
        <v>0.42857142857142855</v>
      </c>
      <c r="D45" s="19">
        <f>IF(Armenia!$C68="Yes",1,0)</f>
        <v>0</v>
      </c>
      <c r="E45" s="19">
        <f>IF(Austria!$C68="Yes",1,0)</f>
        <v>1</v>
      </c>
      <c r="F45" s="19">
        <f>IF(Belgium!$C68="Yes",1,0)</f>
        <v>0</v>
      </c>
      <c r="G45" s="19">
        <f>IF(Bulgaria!$C68="Yes",1,0)</f>
        <v>1</v>
      </c>
      <c r="H45" s="19">
        <f>IF(Croatia!$C68="Yes",1,0)</f>
        <v>0</v>
      </c>
      <c r="I45" s="19">
        <f>IF(Cyprus!$C68="Yes",1,0)</f>
        <v>0</v>
      </c>
      <c r="J45" s="19">
        <f>IF('Czech Republic'!$C68="Yes",1,0)</f>
        <v>0</v>
      </c>
      <c r="K45" s="19">
        <f>IF(Denmark!$C68="Yes",1,0)</f>
        <v>1</v>
      </c>
      <c r="L45" s="19">
        <f>IF(Estonia!$C68="Yes",1,0)</f>
        <v>0</v>
      </c>
      <c r="M45" s="19">
        <f>IF('European Commission'!$C68="Yes",1,0)</f>
        <v>0</v>
      </c>
      <c r="N45" s="19">
        <f>IF(Finland!$C68="Yes",1,0)</f>
        <v>0</v>
      </c>
      <c r="O45" s="19">
        <f>IF(France!$C68="Yes",1,0)</f>
        <v>1</v>
      </c>
      <c r="P45" s="19">
        <f>IF(Georgia!$C68="Yes",1,0)</f>
        <v>1</v>
      </c>
      <c r="Q45" s="19">
        <f>IF(Germany!$C68="Yes",1,0)</f>
        <v>1</v>
      </c>
      <c r="R45" s="19">
        <f>IF(Greece!$C68="Yes",1,0)</f>
        <v>1</v>
      </c>
      <c r="S45" s="19">
        <f>IF(Hungary!$C68="Yes",1,0)</f>
        <v>1</v>
      </c>
      <c r="T45" s="19">
        <f>IF(Iceland!$C68="Yes",1,0)</f>
        <v>0</v>
      </c>
      <c r="U45" s="19">
        <f>IF(Ireland!$C68="Yes",1,0)</f>
        <v>0</v>
      </c>
      <c r="V45" s="19">
        <f>IF(Italy!$C68="Yes",1,0)</f>
        <v>1</v>
      </c>
      <c r="W45" s="19">
        <f>IF(Latvia!$C68="Yes",1,0)</f>
        <v>1</v>
      </c>
      <c r="X45" s="19">
        <f>IF(Lithuania!$C68="Yes",1,0)</f>
        <v>0</v>
      </c>
      <c r="Y45" s="19">
        <f>IF(Luxembourg!$C68="Yes",1,0)</f>
        <v>1</v>
      </c>
      <c r="Z45" s="19">
        <f>IF(Malta!$C68="Yes",1,0)</f>
        <v>0</v>
      </c>
      <c r="AA45" s="19">
        <f>IF(Netherlands!$C68="Yes",1,0)</f>
        <v>0</v>
      </c>
      <c r="AB45" s="19">
        <f>IF(Norway!$C68="Yes",1,0)</f>
        <v>0</v>
      </c>
      <c r="AC45" s="19">
        <f>IF(Poland!$C68="Yes",1,0)</f>
        <v>0</v>
      </c>
      <c r="AD45" s="19">
        <f>IF(Portugal!$C68="Yes",1,0)</f>
        <v>1</v>
      </c>
      <c r="AE45" s="19">
        <f>IF(Romania!$C68="Yes",1,0)</f>
        <v>1</v>
      </c>
      <c r="AF45" s="19">
        <f>IF(Serbia!$C68="Yes",1,0)</f>
        <v>1</v>
      </c>
      <c r="AG45" s="19">
        <f>IF(Slovakia!$C68="Yes",1,0)</f>
        <v>0</v>
      </c>
      <c r="AH45" s="19">
        <f>IF(Slovenia!$C68="Yes",1,0)</f>
        <v>0</v>
      </c>
      <c r="AI45" s="19">
        <f>IF(Spain!$C68="Yes",1,0)</f>
        <v>0</v>
      </c>
      <c r="AJ45" s="19">
        <f>IF(Sweden!$C68="Yes",1,0)</f>
        <v>0</v>
      </c>
      <c r="AK45" s="19">
        <f>IF(Switzerland!$C68="Yes",1,0)</f>
        <v>1</v>
      </c>
      <c r="AL45" s="19">
        <f>IF('United Kingdom'!$C68="Yes",1,0)</f>
        <v>0</v>
      </c>
    </row>
    <row r="46" spans="1:38" ht="14.25">
      <c r="A46" s="13"/>
      <c r="B46" s="17" t="s">
        <v>47</v>
      </c>
      <c r="C46" s="18">
        <f t="shared" si="0"/>
        <v>0.4</v>
      </c>
      <c r="D46" s="19">
        <f>IF(Armenia!$C69="Yes",1,0)</f>
        <v>0</v>
      </c>
      <c r="E46" s="19">
        <f>IF(Austria!$C69="Yes",1,0)</f>
        <v>1</v>
      </c>
      <c r="F46" s="19">
        <f>IF(Belgium!$C69="Yes",1,0)</f>
        <v>0</v>
      </c>
      <c r="G46" s="19">
        <f>IF(Bulgaria!$C69="Yes",1,0)</f>
        <v>1</v>
      </c>
      <c r="H46" s="19">
        <f>IF(Croatia!$C69="Yes",1,0)</f>
        <v>1</v>
      </c>
      <c r="I46" s="19">
        <f>IF(Cyprus!$C69="Yes",1,0)</f>
        <v>1</v>
      </c>
      <c r="J46" s="19">
        <f>IF('Czech Republic'!$C69="Yes",1,0)</f>
        <v>0</v>
      </c>
      <c r="K46" s="19">
        <f>IF(Denmark!$C69="Yes",1,0)</f>
        <v>0</v>
      </c>
      <c r="L46" s="19">
        <f>IF(Estonia!$C69="Yes",1,0)</f>
        <v>1</v>
      </c>
      <c r="M46" s="19">
        <f>IF('European Commission'!$C69="Yes",1,0)</f>
        <v>0</v>
      </c>
      <c r="N46" s="19">
        <f>IF(Finland!$C69="Yes",1,0)</f>
        <v>0</v>
      </c>
      <c r="O46" s="19">
        <f>IF(France!$C69="Yes",1,0)</f>
        <v>0</v>
      </c>
      <c r="P46" s="19">
        <f>IF(Georgia!$C69="Yes",1,0)</f>
        <v>1</v>
      </c>
      <c r="Q46" s="19">
        <f>IF(Germany!$C69="Yes",1,0)</f>
        <v>0</v>
      </c>
      <c r="R46" s="19">
        <f>IF(Greece!$C69="Yes",1,0)</f>
        <v>1</v>
      </c>
      <c r="S46" s="19">
        <f>IF(Hungary!$C69="Yes",1,0)</f>
        <v>0</v>
      </c>
      <c r="T46" s="19">
        <f>IF(Iceland!$C69="Yes",1,0)</f>
        <v>0</v>
      </c>
      <c r="U46" s="19">
        <f>IF(Ireland!$C69="Yes",1,0)</f>
        <v>0</v>
      </c>
      <c r="V46" s="19">
        <f>IF(Italy!$C69="Yes",1,0)</f>
        <v>1</v>
      </c>
      <c r="W46" s="19">
        <f>IF(Latvia!$C69="Yes",1,0)</f>
        <v>0</v>
      </c>
      <c r="X46" s="19">
        <f>IF(Lithuania!$C69="Yes",1,0)</f>
        <v>1</v>
      </c>
      <c r="Y46" s="19">
        <f>IF(Luxembourg!$C69="Yes",1,0)</f>
        <v>0</v>
      </c>
      <c r="Z46" s="19">
        <f>IF(Malta!$C69="Yes",1,0)</f>
        <v>0</v>
      </c>
      <c r="AA46" s="19">
        <f>IF(Netherlands!$C69="Yes",1,0)</f>
        <v>1</v>
      </c>
      <c r="AB46" s="19">
        <f>IF(Norway!$C69="Yes",1,0)</f>
        <v>1</v>
      </c>
      <c r="AC46" s="19">
        <f>IF(Poland!$C69="Yes",1,0)</f>
        <v>0</v>
      </c>
      <c r="AD46" s="19">
        <f>IF(Portugal!$C69="Yes",1,0)</f>
        <v>1</v>
      </c>
      <c r="AE46" s="19">
        <f>IF(Romania!$C69="Yes",1,0)</f>
        <v>1</v>
      </c>
      <c r="AF46" s="19">
        <f>IF(Serbia!$C69="Yes",1,0)</f>
        <v>0</v>
      </c>
      <c r="AG46" s="19">
        <f>IF(Slovakia!$C69="Yes",1,0)</f>
        <v>0</v>
      </c>
      <c r="AH46" s="19">
        <f>IF(Slovenia!$C69="Yes",1,0)</f>
        <v>0</v>
      </c>
      <c r="AI46" s="19">
        <f>IF(Spain!$C69="Yes",1,0)</f>
        <v>0</v>
      </c>
      <c r="AJ46" s="19">
        <f>IF(Sweden!$C69="Yes",1,0)</f>
        <v>0</v>
      </c>
      <c r="AK46" s="19">
        <f>IF(Switzerland!$C69="Yes",1,0)</f>
        <v>0</v>
      </c>
      <c r="AL46" s="19">
        <f>IF('United Kingdom'!$C69="Yes",1,0)</f>
        <v>1</v>
      </c>
    </row>
    <row r="47" spans="1:38" ht="14.25">
      <c r="A47" s="9"/>
      <c r="B47" s="20" t="s">
        <v>48</v>
      </c>
      <c r="C47" s="18">
        <f t="shared" si="0"/>
        <v>0.2</v>
      </c>
      <c r="D47" s="19">
        <f>IF(Armenia!$C70="Yes",1,0)</f>
        <v>1</v>
      </c>
      <c r="E47" s="19">
        <f>IF(Austria!$C70="Yes",1,0)</f>
        <v>0</v>
      </c>
      <c r="F47" s="19">
        <f>IF(Belgium!$C70="Yes",1,0)</f>
        <v>1</v>
      </c>
      <c r="G47" s="19">
        <f>IF(Bulgaria!$C70="Yes",1,0)</f>
        <v>0</v>
      </c>
      <c r="H47" s="19">
        <f>IF(Croatia!$C70="Yes",1,0)</f>
        <v>1</v>
      </c>
      <c r="I47" s="19">
        <f>IF(Cyprus!$C70="Yes",1,0)</f>
        <v>0</v>
      </c>
      <c r="J47" s="19">
        <f>IF('Czech Republic'!$C70="Yes",1,0)</f>
        <v>0</v>
      </c>
      <c r="K47" s="19">
        <f>IF(Denmark!$C70="Yes",1,0)</f>
        <v>0</v>
      </c>
      <c r="L47" s="19">
        <f>IF(Estonia!$C70="Yes",1,0)</f>
        <v>0</v>
      </c>
      <c r="M47" s="19">
        <f>IF('European Commission'!$C70="Yes",1,0)</f>
        <v>0</v>
      </c>
      <c r="N47" s="19">
        <f>IF(Finland!$C70="Yes",1,0)</f>
        <v>0</v>
      </c>
      <c r="O47" s="19">
        <f>IF(France!$C70="Yes",1,0)</f>
        <v>0</v>
      </c>
      <c r="P47" s="19">
        <f>IF(Georgia!$C70="Yes",1,0)</f>
        <v>0</v>
      </c>
      <c r="Q47" s="19">
        <f>IF(Germany!$C70="Yes",1,0)</f>
        <v>0</v>
      </c>
      <c r="R47" s="19">
        <f>IF(Greece!$C70="Yes",1,0)</f>
        <v>0</v>
      </c>
      <c r="S47" s="19">
        <f>IF(Hungary!$C70="Yes",1,0)</f>
        <v>0</v>
      </c>
      <c r="T47" s="19">
        <f>IF(Iceland!$C70="Yes",1,0)</f>
        <v>0</v>
      </c>
      <c r="U47" s="19">
        <f>IF(Ireland!$C70="Yes",1,0)</f>
        <v>0</v>
      </c>
      <c r="V47" s="19">
        <f>IF(Italy!$C70="Yes",1,0)</f>
        <v>1</v>
      </c>
      <c r="W47" s="19">
        <f>IF(Latvia!$C70="Yes",1,0)</f>
        <v>0</v>
      </c>
      <c r="X47" s="19">
        <f>IF(Lithuania!$C70="Yes",1,0)</f>
        <v>0</v>
      </c>
      <c r="Y47" s="19">
        <f>IF(Luxembourg!$C70="Yes",1,0)</f>
        <v>0</v>
      </c>
      <c r="Z47" s="19">
        <f>IF(Malta!$C70="Yes",1,0)</f>
        <v>0</v>
      </c>
      <c r="AA47" s="19">
        <f>IF(Netherlands!$C70="Yes",1,0)</f>
        <v>0</v>
      </c>
      <c r="AB47" s="19">
        <f>IF(Norway!$C70="Yes",1,0)</f>
        <v>0</v>
      </c>
      <c r="AC47" s="19">
        <f>IF(Poland!$C70="Yes",1,0)</f>
        <v>0</v>
      </c>
      <c r="AD47" s="19">
        <f>IF(Portugal!$C70="Yes",1,0)</f>
        <v>0</v>
      </c>
      <c r="AE47" s="19">
        <f>IF(Romania!$C70="Yes",1,0)</f>
        <v>1</v>
      </c>
      <c r="AF47" s="19">
        <f>IF(Serbia!$C70="Yes",1,0)</f>
        <v>0</v>
      </c>
      <c r="AG47" s="19">
        <f>IF(Slovakia!$C70="Yes",1,0)</f>
        <v>1</v>
      </c>
      <c r="AH47" s="19">
        <f>IF(Slovenia!$C70="Yes",1,0)</f>
        <v>0</v>
      </c>
      <c r="AI47" s="19">
        <f>IF(Spain!$C70="Yes",1,0)</f>
        <v>0</v>
      </c>
      <c r="AJ47" s="19">
        <f>IF(Sweden!$C70="Yes",1,0)</f>
        <v>0</v>
      </c>
      <c r="AK47" s="19">
        <f>IF(Switzerland!$C70="Yes",1,0)</f>
        <v>1</v>
      </c>
      <c r="AL47" s="19">
        <f>IF('United Kingdom'!$C70="Yes",1,0)</f>
        <v>0</v>
      </c>
    </row>
    <row r="48" spans="1:38" ht="14.25">
      <c r="A48" s="9"/>
      <c r="B48" s="10" t="s">
        <v>52</v>
      </c>
      <c r="C48" s="11">
        <f t="shared" si="0"/>
        <v>29.761904761904763</v>
      </c>
      <c r="D48" s="12">
        <f aca="true" t="shared" si="7" ref="D48:AL48">(AVERAGE(D49,D53,D57,D61))*100</f>
        <v>25</v>
      </c>
      <c r="E48" s="12">
        <f t="shared" si="7"/>
        <v>50</v>
      </c>
      <c r="F48" s="12">
        <f t="shared" si="7"/>
        <v>0</v>
      </c>
      <c r="G48" s="12">
        <f t="shared" si="7"/>
        <v>41.666666666666664</v>
      </c>
      <c r="H48" s="12">
        <f t="shared" si="7"/>
        <v>83.33333333333334</v>
      </c>
      <c r="I48" s="12">
        <f t="shared" si="7"/>
        <v>8.333333333333332</v>
      </c>
      <c r="J48" s="12">
        <f t="shared" si="7"/>
        <v>25</v>
      </c>
      <c r="K48" s="12">
        <f t="shared" si="7"/>
        <v>0</v>
      </c>
      <c r="L48" s="12">
        <f t="shared" si="7"/>
        <v>0</v>
      </c>
      <c r="M48" s="12">
        <f t="shared" si="7"/>
        <v>8.333333333333332</v>
      </c>
      <c r="N48" s="12">
        <f t="shared" si="7"/>
        <v>41.666666666666664</v>
      </c>
      <c r="O48" s="12">
        <f t="shared" si="7"/>
        <v>74.99999999999999</v>
      </c>
      <c r="P48" s="12">
        <f t="shared" si="7"/>
        <v>16.666666666666664</v>
      </c>
      <c r="Q48" s="12">
        <f t="shared" si="7"/>
        <v>50</v>
      </c>
      <c r="R48" s="12">
        <f t="shared" si="7"/>
        <v>16.666666666666664</v>
      </c>
      <c r="S48" s="12">
        <f t="shared" si="7"/>
        <v>25</v>
      </c>
      <c r="T48" s="12">
        <f t="shared" si="7"/>
        <v>0</v>
      </c>
      <c r="U48" s="12">
        <f t="shared" si="7"/>
        <v>50</v>
      </c>
      <c r="V48" s="12">
        <f t="shared" si="7"/>
        <v>0</v>
      </c>
      <c r="W48" s="12">
        <f t="shared" si="7"/>
        <v>100</v>
      </c>
      <c r="X48" s="12">
        <f t="shared" si="7"/>
        <v>66.66666666666666</v>
      </c>
      <c r="Y48" s="12">
        <f t="shared" si="7"/>
        <v>33.33333333333333</v>
      </c>
      <c r="Z48" s="12">
        <f t="shared" si="7"/>
        <v>8.333333333333332</v>
      </c>
      <c r="AA48" s="12">
        <f t="shared" si="7"/>
        <v>0</v>
      </c>
      <c r="AB48" s="12">
        <f t="shared" si="7"/>
        <v>8.333333333333332</v>
      </c>
      <c r="AC48" s="12">
        <f t="shared" si="7"/>
        <v>25</v>
      </c>
      <c r="AD48" s="12">
        <f t="shared" si="7"/>
        <v>25</v>
      </c>
      <c r="AE48" s="12">
        <f t="shared" si="7"/>
        <v>0</v>
      </c>
      <c r="AF48" s="12">
        <f t="shared" si="7"/>
        <v>66.66666666666666</v>
      </c>
      <c r="AG48" s="12">
        <f t="shared" si="7"/>
        <v>100</v>
      </c>
      <c r="AH48" s="12">
        <f t="shared" si="7"/>
        <v>66.66666666666666</v>
      </c>
      <c r="AI48" s="12">
        <f t="shared" si="7"/>
        <v>0</v>
      </c>
      <c r="AJ48" s="12">
        <f t="shared" si="7"/>
        <v>0</v>
      </c>
      <c r="AK48" s="12">
        <f t="shared" si="7"/>
        <v>25</v>
      </c>
      <c r="AL48" s="12">
        <f t="shared" si="7"/>
        <v>0</v>
      </c>
    </row>
    <row r="49" spans="1:38" ht="14.25">
      <c r="A49" s="13"/>
      <c r="B49" s="14" t="s">
        <v>38</v>
      </c>
      <c r="C49" s="15">
        <f t="shared" si="0"/>
        <v>0.20952380952380953</v>
      </c>
      <c r="D49" s="16">
        <f aca="true" t="shared" si="8" ref="D49:AL49">AVERAGE(D50:D52)</f>
        <v>0</v>
      </c>
      <c r="E49" s="16">
        <f t="shared" si="8"/>
        <v>0.6666666666666666</v>
      </c>
      <c r="F49" s="16">
        <f t="shared" si="8"/>
        <v>0</v>
      </c>
      <c r="G49" s="16">
        <f t="shared" si="8"/>
        <v>0</v>
      </c>
      <c r="H49" s="16">
        <f t="shared" si="8"/>
        <v>1</v>
      </c>
      <c r="I49" s="16">
        <f t="shared" si="8"/>
        <v>0</v>
      </c>
      <c r="J49" s="16">
        <f t="shared" si="8"/>
        <v>0</v>
      </c>
      <c r="K49" s="16">
        <f t="shared" si="8"/>
        <v>0</v>
      </c>
      <c r="L49" s="16">
        <f t="shared" si="8"/>
        <v>0</v>
      </c>
      <c r="M49" s="16">
        <f t="shared" si="8"/>
        <v>0</v>
      </c>
      <c r="N49" s="16">
        <f t="shared" si="8"/>
        <v>0</v>
      </c>
      <c r="O49" s="16">
        <f t="shared" si="8"/>
        <v>0.6666666666666666</v>
      </c>
      <c r="P49" s="16">
        <f t="shared" si="8"/>
        <v>0</v>
      </c>
      <c r="Q49" s="16">
        <f t="shared" si="8"/>
        <v>0.3333333333333333</v>
      </c>
      <c r="R49" s="16">
        <f t="shared" si="8"/>
        <v>0</v>
      </c>
      <c r="S49" s="16">
        <f t="shared" si="8"/>
        <v>0.3333333333333333</v>
      </c>
      <c r="T49" s="16">
        <f t="shared" si="8"/>
        <v>0</v>
      </c>
      <c r="U49" s="16">
        <f t="shared" si="8"/>
        <v>0</v>
      </c>
      <c r="V49" s="16">
        <f t="shared" si="8"/>
        <v>0</v>
      </c>
      <c r="W49" s="16">
        <f t="shared" si="8"/>
        <v>1</v>
      </c>
      <c r="X49" s="16">
        <f t="shared" si="8"/>
        <v>0.6666666666666666</v>
      </c>
      <c r="Y49" s="16">
        <f t="shared" si="8"/>
        <v>0</v>
      </c>
      <c r="Z49" s="16">
        <f t="shared" si="8"/>
        <v>0</v>
      </c>
      <c r="AA49" s="16">
        <f t="shared" si="8"/>
        <v>0</v>
      </c>
      <c r="AB49" s="16">
        <f t="shared" si="8"/>
        <v>0</v>
      </c>
      <c r="AC49" s="16">
        <f t="shared" si="8"/>
        <v>0.3333333333333333</v>
      </c>
      <c r="AD49" s="16">
        <f t="shared" si="8"/>
        <v>0</v>
      </c>
      <c r="AE49" s="16">
        <f t="shared" si="8"/>
        <v>0</v>
      </c>
      <c r="AF49" s="16">
        <f t="shared" si="8"/>
        <v>0.6666666666666666</v>
      </c>
      <c r="AG49" s="16">
        <f t="shared" si="8"/>
        <v>1</v>
      </c>
      <c r="AH49" s="16">
        <f t="shared" si="8"/>
        <v>0.6666666666666666</v>
      </c>
      <c r="AI49" s="16">
        <f t="shared" si="8"/>
        <v>0</v>
      </c>
      <c r="AJ49" s="16">
        <f t="shared" si="8"/>
        <v>0</v>
      </c>
      <c r="AK49" s="16">
        <f t="shared" si="8"/>
        <v>0</v>
      </c>
      <c r="AL49" s="16">
        <f t="shared" si="8"/>
        <v>0</v>
      </c>
    </row>
    <row r="50" spans="1:38" ht="14.25">
      <c r="A50" s="9"/>
      <c r="B50" s="22" t="s">
        <v>53</v>
      </c>
      <c r="C50" s="18">
        <f t="shared" si="0"/>
        <v>0.22857142857142856</v>
      </c>
      <c r="D50" s="19">
        <f>IF(Armenia!$C15="Yes",1,0)</f>
        <v>0</v>
      </c>
      <c r="E50" s="19">
        <f>IF(Austria!$C15="Yes",1,0)</f>
        <v>1</v>
      </c>
      <c r="F50" s="19">
        <f>IF(Belgium!$C15="Yes",1,0)</f>
        <v>0</v>
      </c>
      <c r="G50" s="19">
        <f>IF(Bulgaria!$C15="Yes",1,0)</f>
        <v>0</v>
      </c>
      <c r="H50" s="19">
        <f>IF(Croatia!$C15="Yes",1,0)</f>
        <v>1</v>
      </c>
      <c r="I50" s="19">
        <f>IF(Cyprus!$C15="Yes",1,0)</f>
        <v>0</v>
      </c>
      <c r="J50" s="19">
        <f>IF('Czech Republic'!$C15="Yes",1,0)</f>
        <v>0</v>
      </c>
      <c r="K50" s="19">
        <f>IF(Denmark!$C15="Yes",1,0)</f>
        <v>0</v>
      </c>
      <c r="L50" s="19">
        <f>IF(Estonia!$C15="Yes",1,0)</f>
        <v>0</v>
      </c>
      <c r="M50" s="19">
        <f>IF('European Commission'!$C15="Yes",1,0)</f>
        <v>0</v>
      </c>
      <c r="N50" s="19">
        <f>IF(Finland!$C15="Yes",1,0)</f>
        <v>0</v>
      </c>
      <c r="O50" s="19">
        <f>IF(France!$C15="Yes",1,0)</f>
        <v>1</v>
      </c>
      <c r="P50" s="19">
        <f>IF(Georgia!$C15="Yes",1,0)</f>
        <v>0</v>
      </c>
      <c r="Q50" s="19">
        <f>IF(Germany!$C15="Yes",1,0)</f>
        <v>0</v>
      </c>
      <c r="R50" s="19">
        <f>IF(Greece!$C15="Yes",1,0)</f>
        <v>0</v>
      </c>
      <c r="S50" s="19">
        <f>IF(Hungary!$C15="Yes",1,0)</f>
        <v>0</v>
      </c>
      <c r="T50" s="19">
        <f>IF(Iceland!$C15="Yes",1,0)</f>
        <v>0</v>
      </c>
      <c r="U50" s="19">
        <f>IF(Ireland!$C15="Yes",1,0)</f>
        <v>0</v>
      </c>
      <c r="V50" s="19">
        <f>IF(Italy!$C15="Yes",1,0)</f>
        <v>0</v>
      </c>
      <c r="W50" s="19">
        <f>IF(Latvia!$C15="Yes",1,0)</f>
        <v>1</v>
      </c>
      <c r="X50" s="19">
        <f>IF(Lithuania!$C15="Yes",1,0)</f>
        <v>1</v>
      </c>
      <c r="Y50" s="19">
        <f>IF(Luxembourg!$C15="Yes",1,0)</f>
        <v>0</v>
      </c>
      <c r="Z50" s="19">
        <f>IF(Malta!$C15="Yes",1,0)</f>
        <v>0</v>
      </c>
      <c r="AA50" s="19">
        <f>IF(Netherlands!$C15="Yes",1,0)</f>
        <v>0</v>
      </c>
      <c r="AB50" s="19">
        <f>IF(Norway!$C15="Yes",1,0)</f>
        <v>0</v>
      </c>
      <c r="AC50" s="19">
        <f>IF(Poland!$C15="Yes",1,0)</f>
        <v>0</v>
      </c>
      <c r="AD50" s="19">
        <f>IF(Portugal!$C15="Yes",1,0)</f>
        <v>0</v>
      </c>
      <c r="AE50" s="19">
        <f>IF(Romania!$C15="Yes",1,0)</f>
        <v>0</v>
      </c>
      <c r="AF50" s="19">
        <f>IF(Serbia!$C15="Yes",1,0)</f>
        <v>1</v>
      </c>
      <c r="AG50" s="19">
        <f>IF(Slovakia!$C15="Yes",1,0)</f>
        <v>1</v>
      </c>
      <c r="AH50" s="19">
        <f>IF(Slovenia!$C15="Yes",1,0)</f>
        <v>1</v>
      </c>
      <c r="AI50" s="19">
        <f>IF(Spain!$C15="Yes",1,0)</f>
        <v>0</v>
      </c>
      <c r="AJ50" s="19">
        <f>IF(Sweden!$C15="Yes",1,0)</f>
        <v>0</v>
      </c>
      <c r="AK50" s="19">
        <f>IF(Switzerland!$C15="Yes",1,0)</f>
        <v>0</v>
      </c>
      <c r="AL50" s="19">
        <f>IF('United Kingdom'!$C15="Yes",1,0)</f>
        <v>0</v>
      </c>
    </row>
    <row r="51" spans="1:38" ht="14.25">
      <c r="A51" s="9"/>
      <c r="B51" s="22" t="s">
        <v>54</v>
      </c>
      <c r="C51" s="18">
        <f t="shared" si="0"/>
        <v>0.2857142857142857</v>
      </c>
      <c r="D51" s="19">
        <f>IF(Armenia!$C16="Yes",1,0)</f>
        <v>0</v>
      </c>
      <c r="E51" s="19">
        <f>IF(Austria!$C16="Yes",1,0)</f>
        <v>1</v>
      </c>
      <c r="F51" s="19">
        <f>IF(Belgium!$C16="Yes",1,0)</f>
        <v>0</v>
      </c>
      <c r="G51" s="19">
        <f>IF(Bulgaria!$C16="Yes",1,0)</f>
        <v>0</v>
      </c>
      <c r="H51" s="19">
        <f>IF(Croatia!$C16="Yes",1,0)</f>
        <v>1</v>
      </c>
      <c r="I51" s="19">
        <f>IF(Cyprus!$C16="Yes",1,0)</f>
        <v>0</v>
      </c>
      <c r="J51" s="19">
        <f>IF('Czech Republic'!$C16="Yes",1,0)</f>
        <v>0</v>
      </c>
      <c r="K51" s="19">
        <f>IF(Denmark!$C16="Yes",1,0)</f>
        <v>0</v>
      </c>
      <c r="L51" s="19">
        <f>IF(Estonia!$C16="Yes",1,0)</f>
        <v>0</v>
      </c>
      <c r="M51" s="19">
        <f>IF('European Commission'!$C16="Yes",1,0)</f>
        <v>0</v>
      </c>
      <c r="N51" s="19">
        <f>IF(Finland!$C16="Yes",1,0)</f>
        <v>0</v>
      </c>
      <c r="O51" s="19">
        <f>IF(France!$C16="Yes",1,0)</f>
        <v>0</v>
      </c>
      <c r="P51" s="19">
        <f>IF(Georgia!$C16="Yes",1,0)</f>
        <v>0</v>
      </c>
      <c r="Q51" s="19">
        <f>IF(Germany!$C16="Yes",1,0)</f>
        <v>1</v>
      </c>
      <c r="R51" s="19">
        <f>IF(Greece!$C16="Yes",1,0)</f>
        <v>0</v>
      </c>
      <c r="S51" s="19">
        <f>IF(Hungary!$C16="Yes",1,0)</f>
        <v>1</v>
      </c>
      <c r="T51" s="19">
        <f>IF(Iceland!$C16="Yes",1,0)</f>
        <v>0</v>
      </c>
      <c r="U51" s="19">
        <f>IF(Ireland!$C16="Yes",1,0)</f>
        <v>0</v>
      </c>
      <c r="V51" s="19">
        <f>IF(Italy!$C16="Yes",1,0)</f>
        <v>0</v>
      </c>
      <c r="W51" s="19">
        <f>IF(Latvia!$C16="Yes",1,0)</f>
        <v>1</v>
      </c>
      <c r="X51" s="19">
        <f>IF(Lithuania!$C16="Yes",1,0)</f>
        <v>1</v>
      </c>
      <c r="Y51" s="19">
        <f>IF(Luxembourg!$C16="Yes",1,0)</f>
        <v>0</v>
      </c>
      <c r="Z51" s="19">
        <f>IF(Malta!$C16="Yes",1,0)</f>
        <v>0</v>
      </c>
      <c r="AA51" s="19">
        <f>IF(Netherlands!$C16="Yes",1,0)</f>
        <v>0</v>
      </c>
      <c r="AB51" s="19">
        <f>IF(Norway!$C16="Yes",1,0)</f>
        <v>0</v>
      </c>
      <c r="AC51" s="19">
        <f>IF(Poland!$C16="Yes",1,0)</f>
        <v>1</v>
      </c>
      <c r="AD51" s="19">
        <f>IF(Portugal!$C16="Yes",1,0)</f>
        <v>0</v>
      </c>
      <c r="AE51" s="19">
        <f>IF(Romania!$C16="Yes",1,0)</f>
        <v>0</v>
      </c>
      <c r="AF51" s="19">
        <f>IF(Serbia!$C16="Yes",1,0)</f>
        <v>1</v>
      </c>
      <c r="AG51" s="19">
        <f>IF(Slovakia!$C16="Yes",1,0)</f>
        <v>1</v>
      </c>
      <c r="AH51" s="19">
        <f>IF(Slovenia!$C16="Yes",1,0)</f>
        <v>1</v>
      </c>
      <c r="AI51" s="19">
        <f>IF(Spain!$C16="Yes",1,0)</f>
        <v>0</v>
      </c>
      <c r="AJ51" s="19">
        <f>IF(Sweden!$C16="Yes",1,0)</f>
        <v>0</v>
      </c>
      <c r="AK51" s="19">
        <f>IF(Switzerland!$C16="Yes",1,0)</f>
        <v>0</v>
      </c>
      <c r="AL51" s="19">
        <f>IF('United Kingdom'!$C16="Yes",1,0)</f>
        <v>0</v>
      </c>
    </row>
    <row r="52" spans="1:38" ht="14.25">
      <c r="A52" s="13"/>
      <c r="B52" s="22" t="s">
        <v>55</v>
      </c>
      <c r="C52" s="18">
        <f t="shared" si="0"/>
        <v>0.11428571428571428</v>
      </c>
      <c r="D52" s="19">
        <f>IF(Armenia!$C17="Yes",1,0)</f>
        <v>0</v>
      </c>
      <c r="E52" s="19">
        <f>IF(Austria!$C17="Yes",1,0)</f>
        <v>0</v>
      </c>
      <c r="F52" s="19">
        <f>IF(Belgium!$C17="Yes",1,0)</f>
        <v>0</v>
      </c>
      <c r="G52" s="19">
        <f>IF(Bulgaria!$C17="Yes",1,0)</f>
        <v>0</v>
      </c>
      <c r="H52" s="19">
        <f>IF(Croatia!$C17="Yes",1,0)</f>
        <v>1</v>
      </c>
      <c r="I52" s="19">
        <f>IF(Cyprus!$C17="Yes",1,0)</f>
        <v>0</v>
      </c>
      <c r="J52" s="19">
        <f>IF('Czech Republic'!$C17="Yes",1,0)</f>
        <v>0</v>
      </c>
      <c r="K52" s="19">
        <f>IF(Denmark!$C17="Yes",1,0)</f>
        <v>0</v>
      </c>
      <c r="L52" s="19">
        <f>IF(Estonia!$C17="Yes",1,0)</f>
        <v>0</v>
      </c>
      <c r="M52" s="19">
        <f>IF('European Commission'!$C17="Yes",1,0)</f>
        <v>0</v>
      </c>
      <c r="N52" s="19">
        <f>IF(Finland!$C17="Yes",1,0)</f>
        <v>0</v>
      </c>
      <c r="O52" s="19">
        <f>IF(France!$C17="Yes",1,0)</f>
        <v>1</v>
      </c>
      <c r="P52" s="19">
        <f>IF(Georgia!$C17="Yes",1,0)</f>
        <v>0</v>
      </c>
      <c r="Q52" s="19">
        <f>IF(Germany!$C17="Yes",1,0)</f>
        <v>0</v>
      </c>
      <c r="R52" s="19">
        <f>IF(Greece!$C17="Yes",1,0)</f>
        <v>0</v>
      </c>
      <c r="S52" s="19">
        <f>IF(Hungary!$C17="Yes",1,0)</f>
        <v>0</v>
      </c>
      <c r="T52" s="19">
        <f>IF(Iceland!$C17="Yes",1,0)</f>
        <v>0</v>
      </c>
      <c r="U52" s="19">
        <f>IF(Ireland!$C17="Yes",1,0)</f>
        <v>0</v>
      </c>
      <c r="V52" s="19">
        <f>IF(Italy!$C17="Yes",1,0)</f>
        <v>0</v>
      </c>
      <c r="W52" s="19">
        <f>IF(Latvia!$C17="Yes",1,0)</f>
        <v>1</v>
      </c>
      <c r="X52" s="19">
        <f>IF(Lithuania!$C17="Yes",1,0)</f>
        <v>0</v>
      </c>
      <c r="Y52" s="19">
        <f>IF(Luxembourg!$C17="Yes",1,0)</f>
        <v>0</v>
      </c>
      <c r="Z52" s="19">
        <f>IF(Malta!$C17="Yes",1,0)</f>
        <v>0</v>
      </c>
      <c r="AA52" s="19">
        <f>IF(Netherlands!$C17="Yes",1,0)</f>
        <v>0</v>
      </c>
      <c r="AB52" s="19">
        <f>IF(Norway!$C17="Yes",1,0)</f>
        <v>0</v>
      </c>
      <c r="AC52" s="19">
        <f>IF(Poland!$C17="Yes",1,0)</f>
        <v>0</v>
      </c>
      <c r="AD52" s="19">
        <f>IF(Portugal!$C17="Yes",1,0)</f>
        <v>0</v>
      </c>
      <c r="AE52" s="19">
        <f>IF(Romania!$C17="Yes",1,0)</f>
        <v>0</v>
      </c>
      <c r="AF52" s="19">
        <f>IF(Serbia!$C17="Yes",1,0)</f>
        <v>0</v>
      </c>
      <c r="AG52" s="19">
        <f>IF(Slovakia!$C17="Yes",1,0)</f>
        <v>1</v>
      </c>
      <c r="AH52" s="19">
        <f>IF(Slovenia!$C17="Yes",1,0)</f>
        <v>0</v>
      </c>
      <c r="AI52" s="19">
        <f>IF(Spain!$C17="Yes",1,0)</f>
        <v>0</v>
      </c>
      <c r="AJ52" s="19">
        <f>IF(Sweden!$C17="Yes",1,0)</f>
        <v>0</v>
      </c>
      <c r="AK52" s="19">
        <f>IF(Switzerland!$C17="Yes",1,0)</f>
        <v>0</v>
      </c>
      <c r="AL52" s="19">
        <f>IF('United Kingdom'!$C17="Yes",1,0)</f>
        <v>0</v>
      </c>
    </row>
    <row r="53" spans="1:38" ht="14.25">
      <c r="A53" s="9"/>
      <c r="B53" s="21" t="s">
        <v>49</v>
      </c>
      <c r="C53" s="15">
        <f t="shared" si="0"/>
        <v>0.2571428571428571</v>
      </c>
      <c r="D53" s="16">
        <f aca="true" t="shared" si="9" ref="D53:AL53">AVERAGE(D54:D56)</f>
        <v>0</v>
      </c>
      <c r="E53" s="16">
        <f t="shared" si="9"/>
        <v>0.3333333333333333</v>
      </c>
      <c r="F53" s="16">
        <f t="shared" si="9"/>
        <v>0</v>
      </c>
      <c r="G53" s="16">
        <f t="shared" si="9"/>
        <v>0.6666666666666666</v>
      </c>
      <c r="H53" s="16">
        <f t="shared" si="9"/>
        <v>1</v>
      </c>
      <c r="I53" s="16">
        <f t="shared" si="9"/>
        <v>0</v>
      </c>
      <c r="J53" s="16">
        <f t="shared" si="9"/>
        <v>0.3333333333333333</v>
      </c>
      <c r="K53" s="16">
        <f t="shared" si="9"/>
        <v>0</v>
      </c>
      <c r="L53" s="16">
        <f t="shared" si="9"/>
        <v>0</v>
      </c>
      <c r="M53" s="16">
        <f t="shared" si="9"/>
        <v>0</v>
      </c>
      <c r="N53" s="16">
        <f t="shared" si="9"/>
        <v>0.6666666666666666</v>
      </c>
      <c r="O53" s="16">
        <f t="shared" si="9"/>
        <v>0.6666666666666666</v>
      </c>
      <c r="P53" s="16">
        <f t="shared" si="9"/>
        <v>0</v>
      </c>
      <c r="Q53" s="16">
        <f t="shared" si="9"/>
        <v>0.3333333333333333</v>
      </c>
      <c r="R53" s="16">
        <f t="shared" si="9"/>
        <v>0</v>
      </c>
      <c r="S53" s="16">
        <f t="shared" si="9"/>
        <v>0</v>
      </c>
      <c r="T53" s="16">
        <f t="shared" si="9"/>
        <v>0</v>
      </c>
      <c r="U53" s="16">
        <f t="shared" si="9"/>
        <v>0.6666666666666666</v>
      </c>
      <c r="V53" s="16">
        <f t="shared" si="9"/>
        <v>0</v>
      </c>
      <c r="W53" s="16">
        <f t="shared" si="9"/>
        <v>1</v>
      </c>
      <c r="X53" s="16">
        <f t="shared" si="9"/>
        <v>0.6666666666666666</v>
      </c>
      <c r="Y53" s="16">
        <f t="shared" si="9"/>
        <v>0.3333333333333333</v>
      </c>
      <c r="Z53" s="16">
        <f t="shared" si="9"/>
        <v>0</v>
      </c>
      <c r="AA53" s="16">
        <f t="shared" si="9"/>
        <v>0</v>
      </c>
      <c r="AB53" s="16">
        <f t="shared" si="9"/>
        <v>0</v>
      </c>
      <c r="AC53" s="16">
        <f t="shared" si="9"/>
        <v>0</v>
      </c>
      <c r="AD53" s="16">
        <f t="shared" si="9"/>
        <v>0</v>
      </c>
      <c r="AE53" s="16">
        <f t="shared" si="9"/>
        <v>0</v>
      </c>
      <c r="AF53" s="16">
        <f t="shared" si="9"/>
        <v>0.6666666666666666</v>
      </c>
      <c r="AG53" s="16">
        <f t="shared" si="9"/>
        <v>1</v>
      </c>
      <c r="AH53" s="16">
        <f t="shared" si="9"/>
        <v>0.6666666666666666</v>
      </c>
      <c r="AI53" s="16">
        <f t="shared" si="9"/>
        <v>0</v>
      </c>
      <c r="AJ53" s="16">
        <f t="shared" si="9"/>
        <v>0</v>
      </c>
      <c r="AK53" s="16">
        <f t="shared" si="9"/>
        <v>0</v>
      </c>
      <c r="AL53" s="16">
        <f t="shared" si="9"/>
        <v>0</v>
      </c>
    </row>
    <row r="54" spans="1:38" ht="14.25">
      <c r="A54" s="9"/>
      <c r="B54" s="22" t="s">
        <v>53</v>
      </c>
      <c r="C54" s="18">
        <f t="shared" si="0"/>
        <v>0.34285714285714286</v>
      </c>
      <c r="D54" s="19">
        <f>IF(Armenia!$C34="Yes",1,0)</f>
        <v>0</v>
      </c>
      <c r="E54" s="19">
        <f>IF(Austria!$C34="Yes",1,0)</f>
        <v>0</v>
      </c>
      <c r="F54" s="19">
        <f>IF(Belgium!$C34="Yes",1,0)</f>
        <v>0</v>
      </c>
      <c r="G54" s="19">
        <f>IF(Bulgaria!$C34="Yes",1,0)</f>
        <v>1</v>
      </c>
      <c r="H54" s="19">
        <f>IF(Croatia!$C34="Yes",1,0)</f>
        <v>1</v>
      </c>
      <c r="I54" s="19">
        <f>IF(Cyprus!$C34="Yes",1,0)</f>
        <v>0</v>
      </c>
      <c r="J54" s="19">
        <f>IF('Czech Republic'!$C34="Yes",1,0)</f>
        <v>1</v>
      </c>
      <c r="K54" s="19">
        <f>IF(Denmark!$C34="Yes",1,0)</f>
        <v>0</v>
      </c>
      <c r="L54" s="19">
        <f>IF(Estonia!$C34="Yes",1,0)</f>
        <v>0</v>
      </c>
      <c r="M54" s="19">
        <f>IF('European Commission'!$C34="Yes",1,0)</f>
        <v>0</v>
      </c>
      <c r="N54" s="19">
        <f>IF(Finland!$C34="Yes",1,0)</f>
        <v>1</v>
      </c>
      <c r="O54" s="19">
        <f>IF(France!$C34="Yes",1,0)</f>
        <v>1</v>
      </c>
      <c r="P54" s="19">
        <f>IF(Georgia!$C34="Yes",1,0)</f>
        <v>0</v>
      </c>
      <c r="Q54" s="19">
        <f>IF(Germany!$C34="Yes",1,0)</f>
        <v>1</v>
      </c>
      <c r="R54" s="19">
        <f>IF(Greece!$C34="Yes",1,0)</f>
        <v>0</v>
      </c>
      <c r="S54" s="19">
        <f>IF(Hungary!$C34="Yes",1,0)</f>
        <v>0</v>
      </c>
      <c r="T54" s="19">
        <f>IF(Iceland!$C34="Yes",1,0)</f>
        <v>0</v>
      </c>
      <c r="U54" s="19">
        <f>IF(Ireland!$C34="Yes",1,0)</f>
        <v>1</v>
      </c>
      <c r="V54" s="19">
        <f>IF(Italy!$C34="Yes",1,0)</f>
        <v>0</v>
      </c>
      <c r="W54" s="19">
        <f>IF(Latvia!$C34="Yes",1,0)</f>
        <v>1</v>
      </c>
      <c r="X54" s="19">
        <f>IF(Lithuania!$C34="Yes",1,0)</f>
        <v>1</v>
      </c>
      <c r="Y54" s="19">
        <f>IF(Luxembourg!$C34="Yes",1,0)</f>
        <v>0</v>
      </c>
      <c r="Z54" s="19">
        <f>IF(Malta!$C34="Yes",1,0)</f>
        <v>0</v>
      </c>
      <c r="AA54" s="19">
        <f>IF(Netherlands!$C34="Yes",1,0)</f>
        <v>0</v>
      </c>
      <c r="AB54" s="19">
        <f>IF(Norway!$C34="Yes",1,0)</f>
        <v>0</v>
      </c>
      <c r="AC54" s="19">
        <f>IF(Poland!$C34="Yes",1,0)</f>
        <v>0</v>
      </c>
      <c r="AD54" s="19">
        <f>IF(Portugal!$C34="Yes",1,0)</f>
        <v>0</v>
      </c>
      <c r="AE54" s="19">
        <f>IF(Romania!$C34="Yes",1,0)</f>
        <v>0</v>
      </c>
      <c r="AF54" s="19">
        <f>IF(Serbia!$C34="Yes",1,0)</f>
        <v>1</v>
      </c>
      <c r="AG54" s="19">
        <f>IF(Slovakia!$C34="Yes",1,0)</f>
        <v>1</v>
      </c>
      <c r="AH54" s="19">
        <f>IF(Slovenia!$C34="Yes",1,0)</f>
        <v>1</v>
      </c>
      <c r="AI54" s="19">
        <f>IF(Spain!$C34="Yes",1,0)</f>
        <v>0</v>
      </c>
      <c r="AJ54" s="19">
        <f>IF(Sweden!$C34="Yes",1,0)</f>
        <v>0</v>
      </c>
      <c r="AK54" s="19">
        <f>IF(Switzerland!$C34="Yes",1,0)</f>
        <v>0</v>
      </c>
      <c r="AL54" s="19">
        <f>IF('United Kingdom'!$C34="Yes",1,0)</f>
        <v>0</v>
      </c>
    </row>
    <row r="55" spans="1:38" ht="14.25">
      <c r="A55" s="13"/>
      <c r="B55" s="22" t="s">
        <v>54</v>
      </c>
      <c r="C55" s="18">
        <f t="shared" si="0"/>
        <v>0.2571428571428571</v>
      </c>
      <c r="D55" s="19">
        <f>IF(Armenia!$C35="Yes",1,0)</f>
        <v>0</v>
      </c>
      <c r="E55" s="19">
        <f>IF(Austria!$C35="Yes",1,0)</f>
        <v>1</v>
      </c>
      <c r="F55" s="19">
        <f>IF(Belgium!$C35="Yes",1,0)</f>
        <v>0</v>
      </c>
      <c r="G55" s="19">
        <f>IF(Bulgaria!$C35="Yes",1,0)</f>
        <v>1</v>
      </c>
      <c r="H55" s="19">
        <f>IF(Croatia!$C35="Yes",1,0)</f>
        <v>1</v>
      </c>
      <c r="I55" s="19">
        <f>IF(Cyprus!$C35="Yes",1,0)</f>
        <v>0</v>
      </c>
      <c r="J55" s="19">
        <f>IF('Czech Republic'!$C35="Yes",1,0)</f>
        <v>0</v>
      </c>
      <c r="K55" s="19">
        <f>IF(Denmark!$C35="Yes",1,0)</f>
        <v>0</v>
      </c>
      <c r="L55" s="19">
        <f>IF(Estonia!$C35="Yes",1,0)</f>
        <v>0</v>
      </c>
      <c r="M55" s="19">
        <f>IF('European Commission'!$C35="Yes",1,0)</f>
        <v>0</v>
      </c>
      <c r="N55" s="19">
        <f>IF(Finland!$C35="Yes",1,0)</f>
        <v>0</v>
      </c>
      <c r="O55" s="19">
        <f>IF(France!$C35="Yes",1,0)</f>
        <v>0</v>
      </c>
      <c r="P55" s="19">
        <f>IF(Georgia!$C35="Yes",1,0)</f>
        <v>0</v>
      </c>
      <c r="Q55" s="19">
        <f>IF(Germany!$C35="Yes",1,0)</f>
        <v>0</v>
      </c>
      <c r="R55" s="19">
        <f>IF(Greece!$C35="Yes",1,0)</f>
        <v>0</v>
      </c>
      <c r="S55" s="19">
        <f>IF(Hungary!$C35="Yes",1,0)</f>
        <v>0</v>
      </c>
      <c r="T55" s="19">
        <f>IF(Iceland!$C35="Yes",1,0)</f>
        <v>0</v>
      </c>
      <c r="U55" s="19">
        <f>IF(Ireland!$C35="Yes",1,0)</f>
        <v>0</v>
      </c>
      <c r="V55" s="19">
        <f>IF(Italy!$C35="Yes",1,0)</f>
        <v>0</v>
      </c>
      <c r="W55" s="19">
        <f>IF(Latvia!$C35="Yes",1,0)</f>
        <v>1</v>
      </c>
      <c r="X55" s="19">
        <f>IF(Lithuania!$C35="Yes",1,0)</f>
        <v>1</v>
      </c>
      <c r="Y55" s="19">
        <f>IF(Luxembourg!$C35="Yes",1,0)</f>
        <v>1</v>
      </c>
      <c r="Z55" s="19">
        <f>IF(Malta!$C35="Yes",1,0)</f>
        <v>0</v>
      </c>
      <c r="AA55" s="19">
        <f>IF(Netherlands!$C35="Yes",1,0)</f>
        <v>0</v>
      </c>
      <c r="AB55" s="19">
        <f>IF(Norway!$C35="Yes",1,0)</f>
        <v>0</v>
      </c>
      <c r="AC55" s="19">
        <f>IF(Poland!$C35="Yes",1,0)</f>
        <v>0</v>
      </c>
      <c r="AD55" s="19">
        <f>IF(Portugal!$C35="Yes",1,0)</f>
        <v>0</v>
      </c>
      <c r="AE55" s="19">
        <f>IF(Romania!$C35="Yes",1,0)</f>
        <v>0</v>
      </c>
      <c r="AF55" s="19">
        <f>IF(Serbia!$C35="Yes",1,0)</f>
        <v>1</v>
      </c>
      <c r="AG55" s="19">
        <f>IF(Slovakia!$C35="Yes",1,0)</f>
        <v>1</v>
      </c>
      <c r="AH55" s="19">
        <f>IF(Slovenia!$C35="Yes",1,0)</f>
        <v>1</v>
      </c>
      <c r="AI55" s="19">
        <f>IF(Spain!$C35="Yes",1,0)</f>
        <v>0</v>
      </c>
      <c r="AJ55" s="19">
        <f>IF(Sweden!$C35="Yes",1,0)</f>
        <v>0</v>
      </c>
      <c r="AK55" s="19">
        <f>IF(Switzerland!$C35="Yes",1,0)</f>
        <v>0</v>
      </c>
      <c r="AL55" s="19">
        <f>IF('United Kingdom'!$C35="Yes",1,0)</f>
        <v>0</v>
      </c>
    </row>
    <row r="56" spans="1:38" ht="14.25">
      <c r="A56" s="9"/>
      <c r="B56" s="22" t="s">
        <v>55</v>
      </c>
      <c r="C56" s="18">
        <f t="shared" si="0"/>
        <v>0.17142857142857143</v>
      </c>
      <c r="D56" s="19">
        <f>IF(Armenia!$C36="Yes",1,0)</f>
        <v>0</v>
      </c>
      <c r="E56" s="19">
        <f>IF(Austria!$C36="Yes",1,0)</f>
        <v>0</v>
      </c>
      <c r="F56" s="19">
        <f>IF(Belgium!$C36="Yes",1,0)</f>
        <v>0</v>
      </c>
      <c r="G56" s="19">
        <f>IF(Bulgaria!$C36="Yes",1,0)</f>
        <v>0</v>
      </c>
      <c r="H56" s="19">
        <f>IF(Croatia!$C36="Yes",1,0)</f>
        <v>1</v>
      </c>
      <c r="I56" s="19">
        <f>IF(Cyprus!$C36="Yes",1,0)</f>
        <v>0</v>
      </c>
      <c r="J56" s="19">
        <f>IF('Czech Republic'!$C36="Yes",1,0)</f>
        <v>0</v>
      </c>
      <c r="K56" s="19">
        <f>IF(Denmark!$C36="Yes",1,0)</f>
        <v>0</v>
      </c>
      <c r="L56" s="19">
        <f>IF(Estonia!$C36="Yes",1,0)</f>
        <v>0</v>
      </c>
      <c r="M56" s="19">
        <f>IF('European Commission'!$C36="Yes",1,0)</f>
        <v>0</v>
      </c>
      <c r="N56" s="19">
        <f>IF(Finland!$C36="Yes",1,0)</f>
        <v>1</v>
      </c>
      <c r="O56" s="19">
        <f>IF(France!$C36="Yes",1,0)</f>
        <v>1</v>
      </c>
      <c r="P56" s="19">
        <f>IF(Georgia!$C36="Yes",1,0)</f>
        <v>0</v>
      </c>
      <c r="Q56" s="19">
        <f>IF(Germany!$C36="Yes",1,0)</f>
        <v>0</v>
      </c>
      <c r="R56" s="19">
        <f>IF(Greece!$C36="Yes",1,0)</f>
        <v>0</v>
      </c>
      <c r="S56" s="19">
        <f>IF(Hungary!$C36="Yes",1,0)</f>
        <v>0</v>
      </c>
      <c r="T56" s="19">
        <f>IF(Iceland!$C36="Yes",1,0)</f>
        <v>0</v>
      </c>
      <c r="U56" s="19">
        <f>IF(Ireland!$C36="Yes",1,0)</f>
        <v>1</v>
      </c>
      <c r="V56" s="19">
        <f>IF(Italy!$C36="Yes",1,0)</f>
        <v>0</v>
      </c>
      <c r="W56" s="19">
        <f>IF(Latvia!$C36="Yes",1,0)</f>
        <v>1</v>
      </c>
      <c r="X56" s="19">
        <f>IF(Lithuania!$C36="Yes",1,0)</f>
        <v>0</v>
      </c>
      <c r="Y56" s="19">
        <f>IF(Luxembourg!$C36="Yes",1,0)</f>
        <v>0</v>
      </c>
      <c r="Z56" s="19">
        <f>IF(Malta!$C36="Yes",1,0)</f>
        <v>0</v>
      </c>
      <c r="AA56" s="19">
        <f>IF(Netherlands!$C36="Yes",1,0)</f>
        <v>0</v>
      </c>
      <c r="AB56" s="19">
        <f>IF(Norway!$C36="Yes",1,0)</f>
        <v>0</v>
      </c>
      <c r="AC56" s="19">
        <f>IF(Poland!$C36="Yes",1,0)</f>
        <v>0</v>
      </c>
      <c r="AD56" s="19">
        <f>IF(Portugal!$C36="Yes",1,0)</f>
        <v>0</v>
      </c>
      <c r="AE56" s="19">
        <f>IF(Romania!$C36="Yes",1,0)</f>
        <v>0</v>
      </c>
      <c r="AF56" s="19">
        <f>IF(Serbia!$C36="Yes",1,0)</f>
        <v>0</v>
      </c>
      <c r="AG56" s="19">
        <f>IF(Slovakia!$C36="Yes",1,0)</f>
        <v>1</v>
      </c>
      <c r="AH56" s="19">
        <f>IF(Slovenia!$C36="Yes",1,0)</f>
        <v>0</v>
      </c>
      <c r="AI56" s="19">
        <f>IF(Spain!$C36="Yes",1,0)</f>
        <v>0</v>
      </c>
      <c r="AJ56" s="19">
        <f>IF(Sweden!$C36="Yes",1,0)</f>
        <v>0</v>
      </c>
      <c r="AK56" s="19">
        <f>IF(Switzerland!$C36="Yes",1,0)</f>
        <v>0</v>
      </c>
      <c r="AL56" s="19">
        <f>IF('United Kingdom'!$C36="Yes",1,0)</f>
        <v>0</v>
      </c>
    </row>
    <row r="57" spans="1:38" ht="14.25">
      <c r="A57" s="9"/>
      <c r="B57" s="21" t="s">
        <v>50</v>
      </c>
      <c r="C57" s="15">
        <f t="shared" si="0"/>
        <v>0.3619047619047619</v>
      </c>
      <c r="D57" s="16">
        <f aca="true" t="shared" si="10" ref="D57:AL57">AVERAGE(D58:D60)</f>
        <v>0.3333333333333333</v>
      </c>
      <c r="E57" s="16">
        <f t="shared" si="10"/>
        <v>0.3333333333333333</v>
      </c>
      <c r="F57" s="16">
        <f t="shared" si="10"/>
        <v>0</v>
      </c>
      <c r="G57" s="16">
        <f t="shared" si="10"/>
        <v>0.6666666666666666</v>
      </c>
      <c r="H57" s="16">
        <f t="shared" si="10"/>
        <v>1</v>
      </c>
      <c r="I57" s="16">
        <f t="shared" si="10"/>
        <v>0</v>
      </c>
      <c r="J57" s="16">
        <f t="shared" si="10"/>
        <v>0.3333333333333333</v>
      </c>
      <c r="K57" s="16">
        <f t="shared" si="10"/>
        <v>0</v>
      </c>
      <c r="L57" s="16">
        <f t="shared" si="10"/>
        <v>0</v>
      </c>
      <c r="M57" s="16">
        <f t="shared" si="10"/>
        <v>0.3333333333333333</v>
      </c>
      <c r="N57" s="16">
        <f t="shared" si="10"/>
        <v>0.6666666666666666</v>
      </c>
      <c r="O57" s="16">
        <f t="shared" si="10"/>
        <v>1</v>
      </c>
      <c r="P57" s="16">
        <f t="shared" si="10"/>
        <v>0.3333333333333333</v>
      </c>
      <c r="Q57" s="16">
        <f t="shared" si="10"/>
        <v>0.6666666666666666</v>
      </c>
      <c r="R57" s="16">
        <f t="shared" si="10"/>
        <v>0</v>
      </c>
      <c r="S57" s="16">
        <f t="shared" si="10"/>
        <v>0.3333333333333333</v>
      </c>
      <c r="T57" s="16">
        <f t="shared" si="10"/>
        <v>0</v>
      </c>
      <c r="U57" s="16">
        <f t="shared" si="10"/>
        <v>0.6666666666666666</v>
      </c>
      <c r="V57" s="16">
        <f t="shared" si="10"/>
        <v>0</v>
      </c>
      <c r="W57" s="16">
        <f t="shared" si="10"/>
        <v>1</v>
      </c>
      <c r="X57" s="16">
        <f t="shared" si="10"/>
        <v>0.6666666666666666</v>
      </c>
      <c r="Y57" s="16">
        <f t="shared" si="10"/>
        <v>0.3333333333333333</v>
      </c>
      <c r="Z57" s="16">
        <f t="shared" si="10"/>
        <v>0.3333333333333333</v>
      </c>
      <c r="AA57" s="16">
        <f t="shared" si="10"/>
        <v>0</v>
      </c>
      <c r="AB57" s="16">
        <f t="shared" si="10"/>
        <v>0</v>
      </c>
      <c r="AC57" s="16">
        <f t="shared" si="10"/>
        <v>0.3333333333333333</v>
      </c>
      <c r="AD57" s="16">
        <f t="shared" si="10"/>
        <v>0.6666666666666666</v>
      </c>
      <c r="AE57" s="16">
        <f t="shared" si="10"/>
        <v>0</v>
      </c>
      <c r="AF57" s="16">
        <f t="shared" si="10"/>
        <v>0.6666666666666666</v>
      </c>
      <c r="AG57" s="16">
        <f t="shared" si="10"/>
        <v>1</v>
      </c>
      <c r="AH57" s="16">
        <f t="shared" si="10"/>
        <v>0.6666666666666666</v>
      </c>
      <c r="AI57" s="16">
        <f t="shared" si="10"/>
        <v>0</v>
      </c>
      <c r="AJ57" s="16">
        <f t="shared" si="10"/>
        <v>0</v>
      </c>
      <c r="AK57" s="16">
        <f t="shared" si="10"/>
        <v>0.3333333333333333</v>
      </c>
      <c r="AL57" s="16">
        <f t="shared" si="10"/>
        <v>0</v>
      </c>
    </row>
    <row r="58" spans="1:38" ht="14.25">
      <c r="A58" s="13"/>
      <c r="B58" s="22" t="s">
        <v>53</v>
      </c>
      <c r="C58" s="18">
        <f t="shared" si="0"/>
        <v>0.34285714285714286</v>
      </c>
      <c r="D58" s="19">
        <f>IF(Armenia!$C53="Yes",1,0)</f>
        <v>0</v>
      </c>
      <c r="E58" s="19">
        <f>IF(Austria!$C53="Yes",1,0)</f>
        <v>0</v>
      </c>
      <c r="F58" s="19">
        <f>IF(Belgium!$C53="Yes",1,0)</f>
        <v>0</v>
      </c>
      <c r="G58" s="19">
        <f>IF(Bulgaria!$C53="Yes",1,0)</f>
        <v>1</v>
      </c>
      <c r="H58" s="19">
        <f>IF(Croatia!$C53="Yes",1,0)</f>
        <v>1</v>
      </c>
      <c r="I58" s="19">
        <f>IF(Cyprus!$C53="Yes",1,0)</f>
        <v>0</v>
      </c>
      <c r="J58" s="19">
        <f>IF('Czech Republic'!$C53="Yes",1,0)</f>
        <v>0</v>
      </c>
      <c r="K58" s="19">
        <f>IF(Denmark!$C53="Yes",1,0)</f>
        <v>0</v>
      </c>
      <c r="L58" s="19">
        <f>IF(Estonia!$C53="Yes",1,0)</f>
        <v>0</v>
      </c>
      <c r="M58" s="19">
        <f>IF('European Commission'!$C53="Yes",1,0)</f>
        <v>0</v>
      </c>
      <c r="N58" s="19">
        <f>IF(Finland!$C53="Yes",1,0)</f>
        <v>1</v>
      </c>
      <c r="O58" s="19">
        <f>IF(France!$C53="Yes",1,0)</f>
        <v>1</v>
      </c>
      <c r="P58" s="19">
        <f>IF(Georgia!$C53="Yes",1,0)</f>
        <v>0</v>
      </c>
      <c r="Q58" s="19">
        <f>IF(Germany!$C53="Yes",1,0)</f>
        <v>1</v>
      </c>
      <c r="R58" s="19">
        <f>IF(Greece!$C53="Yes",1,0)</f>
        <v>0</v>
      </c>
      <c r="S58" s="19">
        <f>IF(Hungary!$C53="Yes",1,0)</f>
        <v>0</v>
      </c>
      <c r="T58" s="19">
        <f>IF(Iceland!$C53="Yes",1,0)</f>
        <v>0</v>
      </c>
      <c r="U58" s="19">
        <f>IF(Ireland!$C53="Yes",1,0)</f>
        <v>1</v>
      </c>
      <c r="V58" s="19">
        <f>IF(Italy!$C53="Yes",1,0)</f>
        <v>0</v>
      </c>
      <c r="W58" s="19">
        <f>IF(Latvia!$C53="Yes",1,0)</f>
        <v>1</v>
      </c>
      <c r="X58" s="19">
        <f>IF(Lithuania!$C53="Yes",1,0)</f>
        <v>1</v>
      </c>
      <c r="Y58" s="19">
        <f>IF(Luxembourg!$C53="Yes",1,0)</f>
        <v>0</v>
      </c>
      <c r="Z58" s="19">
        <f>IF(Malta!$C53="Yes",1,0)</f>
        <v>0</v>
      </c>
      <c r="AA58" s="19">
        <f>IF(Netherlands!$C53="Yes",1,0)</f>
        <v>0</v>
      </c>
      <c r="AB58" s="19">
        <f>IF(Norway!$C53="Yes",1,0)</f>
        <v>0</v>
      </c>
      <c r="AC58" s="19">
        <f>IF(Poland!$C53="Yes",1,0)</f>
        <v>0</v>
      </c>
      <c r="AD58" s="19">
        <f>IF(Portugal!$C53="Yes",1,0)</f>
        <v>1</v>
      </c>
      <c r="AE58" s="19">
        <f>IF(Romania!$C53="Yes",1,0)</f>
        <v>0</v>
      </c>
      <c r="AF58" s="19">
        <f>IF(Serbia!$C53="Yes",1,0)</f>
        <v>1</v>
      </c>
      <c r="AG58" s="19">
        <f>IF(Slovakia!$C53="Yes",1,0)</f>
        <v>1</v>
      </c>
      <c r="AH58" s="19">
        <f>IF(Slovenia!$C53="Yes",1,0)</f>
        <v>1</v>
      </c>
      <c r="AI58" s="19">
        <f>IF(Spain!$C53="Yes",1,0)</f>
        <v>0</v>
      </c>
      <c r="AJ58" s="19">
        <f>IF(Sweden!$C53="Yes",1,0)</f>
        <v>0</v>
      </c>
      <c r="AK58" s="19">
        <f>IF(Switzerland!$C53="Yes",1,0)</f>
        <v>0</v>
      </c>
      <c r="AL58" s="19">
        <f>IF('United Kingdom'!$C53="Yes",1,0)</f>
        <v>0</v>
      </c>
    </row>
    <row r="59" spans="1:38" ht="14.25">
      <c r="A59" s="9"/>
      <c r="B59" s="22" t="s">
        <v>54</v>
      </c>
      <c r="C59" s="18">
        <f t="shared" si="0"/>
        <v>0.5714285714285714</v>
      </c>
      <c r="D59" s="19">
        <f>IF(Armenia!$C54="Yes",1,0)</f>
        <v>1</v>
      </c>
      <c r="E59" s="19">
        <f>IF(Austria!$C54="Yes",1,0)</f>
        <v>1</v>
      </c>
      <c r="F59" s="19">
        <f>IF(Belgium!$C54="Yes",1,0)</f>
        <v>0</v>
      </c>
      <c r="G59" s="19">
        <f>IF(Bulgaria!$C54="Yes",1,0)</f>
        <v>1</v>
      </c>
      <c r="H59" s="19">
        <f>IF(Croatia!$C54="Yes",1,0)</f>
        <v>1</v>
      </c>
      <c r="I59" s="19">
        <f>IF(Cyprus!$C54="Yes",1,0)</f>
        <v>0</v>
      </c>
      <c r="J59" s="19">
        <f>IF('Czech Republic'!$C54="Yes",1,0)</f>
        <v>1</v>
      </c>
      <c r="K59" s="19">
        <f>IF(Denmark!$C54="Yes",1,0)</f>
        <v>0</v>
      </c>
      <c r="L59" s="19">
        <f>IF(Estonia!$C54="Yes",1,0)</f>
        <v>0</v>
      </c>
      <c r="M59" s="19">
        <f>IF('European Commission'!$C54="Yes",1,0)</f>
        <v>1</v>
      </c>
      <c r="N59" s="19">
        <f>IF(Finland!$C54="Yes",1,0)</f>
        <v>0</v>
      </c>
      <c r="O59" s="19">
        <f>IF(France!$C54="Yes",1,0)</f>
        <v>1</v>
      </c>
      <c r="P59" s="19">
        <f>IF(Georgia!$C54="Yes",1,0)</f>
        <v>1</v>
      </c>
      <c r="Q59" s="19">
        <f>IF(Germany!$C54="Yes",1,0)</f>
        <v>1</v>
      </c>
      <c r="R59" s="19">
        <f>IF(Greece!$C54="Yes",1,0)</f>
        <v>0</v>
      </c>
      <c r="S59" s="19">
        <f>IF(Hungary!$C54="Yes",1,0)</f>
        <v>1</v>
      </c>
      <c r="T59" s="19">
        <f>IF(Iceland!$C54="Yes",1,0)</f>
        <v>0</v>
      </c>
      <c r="U59" s="19">
        <f>IF(Ireland!$C54="Yes",1,0)</f>
        <v>0</v>
      </c>
      <c r="V59" s="19">
        <f>IF(Italy!$C54="Yes",1,0)</f>
        <v>0</v>
      </c>
      <c r="W59" s="19">
        <f>IF(Latvia!$C54="Yes",1,0)</f>
        <v>1</v>
      </c>
      <c r="X59" s="19">
        <f>IF(Lithuania!$C54="Yes",1,0)</f>
        <v>1</v>
      </c>
      <c r="Y59" s="19">
        <f>IF(Luxembourg!$C54="Yes",1,0)</f>
        <v>1</v>
      </c>
      <c r="Z59" s="19">
        <f>IF(Malta!$C54="Yes",1,0)</f>
        <v>1</v>
      </c>
      <c r="AA59" s="19">
        <f>IF(Netherlands!$C54="Yes",1,0)</f>
        <v>0</v>
      </c>
      <c r="AB59" s="19">
        <f>IF(Norway!$C54="Yes",1,0)</f>
        <v>0</v>
      </c>
      <c r="AC59" s="19">
        <f>IF(Poland!$C54="Yes",1,0)</f>
        <v>1</v>
      </c>
      <c r="AD59" s="19">
        <f>IF(Portugal!$C54="Yes",1,0)</f>
        <v>1</v>
      </c>
      <c r="AE59" s="19">
        <f>IF(Romania!$C54="Yes",1,0)</f>
        <v>0</v>
      </c>
      <c r="AF59" s="19">
        <f>IF(Serbia!$C54="Yes",1,0)</f>
        <v>1</v>
      </c>
      <c r="AG59" s="19">
        <f>IF(Slovakia!$C54="Yes",1,0)</f>
        <v>1</v>
      </c>
      <c r="AH59" s="19">
        <f>IF(Slovenia!$C54="Yes",1,0)</f>
        <v>1</v>
      </c>
      <c r="AI59" s="19">
        <f>IF(Spain!$C54="Yes",1,0)</f>
        <v>0</v>
      </c>
      <c r="AJ59" s="19">
        <f>IF(Sweden!$C54="Yes",1,0)</f>
        <v>0</v>
      </c>
      <c r="AK59" s="19">
        <f>IF(Switzerland!$C54="Yes",1,0)</f>
        <v>1</v>
      </c>
      <c r="AL59" s="19">
        <f>IF('United Kingdom'!$C54="Yes",1,0)</f>
        <v>0</v>
      </c>
    </row>
    <row r="60" spans="1:38" ht="14.25">
      <c r="A60" s="9"/>
      <c r="B60" s="22" t="s">
        <v>55</v>
      </c>
      <c r="C60" s="18">
        <f t="shared" si="0"/>
        <v>0.17142857142857143</v>
      </c>
      <c r="D60" s="19">
        <f>IF(Armenia!$C55="Yes",1,0)</f>
        <v>0</v>
      </c>
      <c r="E60" s="19">
        <f>IF(Austria!$C55="Yes",1,0)</f>
        <v>0</v>
      </c>
      <c r="F60" s="19">
        <f>IF(Belgium!$C55="Yes",1,0)</f>
        <v>0</v>
      </c>
      <c r="G60" s="19">
        <f>IF(Bulgaria!$C55="Yes",1,0)</f>
        <v>0</v>
      </c>
      <c r="H60" s="19">
        <f>IF(Croatia!$C55="Yes",1,0)</f>
        <v>1</v>
      </c>
      <c r="I60" s="19">
        <f>IF(Cyprus!$C55="Yes",1,0)</f>
        <v>0</v>
      </c>
      <c r="J60" s="19">
        <f>IF('Czech Republic'!$C55="Yes",1,0)</f>
        <v>0</v>
      </c>
      <c r="K60" s="19">
        <f>IF(Denmark!$C55="Yes",1,0)</f>
        <v>0</v>
      </c>
      <c r="L60" s="19">
        <f>IF(Estonia!$C55="Yes",1,0)</f>
        <v>0</v>
      </c>
      <c r="M60" s="19">
        <f>IF('European Commission'!$C55="Yes",1,0)</f>
        <v>0</v>
      </c>
      <c r="N60" s="19">
        <f>IF(Finland!$C55="Yes",1,0)</f>
        <v>1</v>
      </c>
      <c r="O60" s="19">
        <f>IF(France!$C55="Yes",1,0)</f>
        <v>1</v>
      </c>
      <c r="P60" s="19">
        <f>IF(Georgia!$C55="Yes",1,0)</f>
        <v>0</v>
      </c>
      <c r="Q60" s="19">
        <f>IF(Germany!$C55="Yes",1,0)</f>
        <v>0</v>
      </c>
      <c r="R60" s="19">
        <f>IF(Greece!$C55="Yes",1,0)</f>
        <v>0</v>
      </c>
      <c r="S60" s="19">
        <f>IF(Hungary!$C55="Yes",1,0)</f>
        <v>0</v>
      </c>
      <c r="T60" s="19">
        <f>IF(Iceland!$C55="Yes",1,0)</f>
        <v>0</v>
      </c>
      <c r="U60" s="19">
        <f>IF(Ireland!$C55="Yes",1,0)</f>
        <v>1</v>
      </c>
      <c r="V60" s="19">
        <f>IF(Italy!$C55="Yes",1,0)</f>
        <v>0</v>
      </c>
      <c r="W60" s="19">
        <f>IF(Latvia!$C55="Yes",1,0)</f>
        <v>1</v>
      </c>
      <c r="X60" s="19">
        <f>IF(Lithuania!$C55="Yes",1,0)</f>
        <v>0</v>
      </c>
      <c r="Y60" s="19">
        <f>IF(Luxembourg!$C55="Yes",1,0)</f>
        <v>0</v>
      </c>
      <c r="Z60" s="19">
        <f>IF(Malta!$C55="Yes",1,0)</f>
        <v>0</v>
      </c>
      <c r="AA60" s="19">
        <f>IF(Netherlands!$C55="Yes",1,0)</f>
        <v>0</v>
      </c>
      <c r="AB60" s="19">
        <f>IF(Norway!$C55="Yes",1,0)</f>
        <v>0</v>
      </c>
      <c r="AC60" s="19">
        <f>IF(Poland!$C55="Yes",1,0)</f>
        <v>0</v>
      </c>
      <c r="AD60" s="19">
        <f>IF(Portugal!$C55="Yes",1,0)</f>
        <v>0</v>
      </c>
      <c r="AE60" s="19">
        <f>IF(Romania!$C55="Yes",1,0)</f>
        <v>0</v>
      </c>
      <c r="AF60" s="19">
        <f>IF(Serbia!$C55="Yes",1,0)</f>
        <v>0</v>
      </c>
      <c r="AG60" s="19">
        <f>IF(Slovakia!$C55="Yes",1,0)</f>
        <v>1</v>
      </c>
      <c r="AH60" s="19">
        <f>IF(Slovenia!$C55="Yes",1,0)</f>
        <v>0</v>
      </c>
      <c r="AI60" s="19">
        <f>IF(Spain!$C55="Yes",1,0)</f>
        <v>0</v>
      </c>
      <c r="AJ60" s="19">
        <f>IF(Sweden!$C55="Yes",1,0)</f>
        <v>0</v>
      </c>
      <c r="AK60" s="19">
        <f>IF(Switzerland!$C55="Yes",1,0)</f>
        <v>0</v>
      </c>
      <c r="AL60" s="19">
        <f>IF('United Kingdom'!$C55="Yes",1,0)</f>
        <v>0</v>
      </c>
    </row>
    <row r="61" spans="1:38" ht="14.25">
      <c r="A61" s="13"/>
      <c r="B61" s="21" t="s">
        <v>51</v>
      </c>
      <c r="C61" s="15">
        <f t="shared" si="0"/>
        <v>0.3619047619047619</v>
      </c>
      <c r="D61" s="16">
        <f aca="true" t="shared" si="11" ref="D61:AL61">AVERAGE(D62:D64)</f>
        <v>0.6666666666666666</v>
      </c>
      <c r="E61" s="16">
        <f t="shared" si="11"/>
        <v>0.6666666666666666</v>
      </c>
      <c r="F61" s="16">
        <f t="shared" si="11"/>
        <v>0</v>
      </c>
      <c r="G61" s="16">
        <f t="shared" si="11"/>
        <v>0.3333333333333333</v>
      </c>
      <c r="H61" s="16">
        <f t="shared" si="11"/>
        <v>0.3333333333333333</v>
      </c>
      <c r="I61" s="16">
        <f t="shared" si="11"/>
        <v>0.3333333333333333</v>
      </c>
      <c r="J61" s="16">
        <f t="shared" si="11"/>
        <v>0.3333333333333333</v>
      </c>
      <c r="K61" s="16">
        <f t="shared" si="11"/>
        <v>0</v>
      </c>
      <c r="L61" s="16">
        <f t="shared" si="11"/>
        <v>0</v>
      </c>
      <c r="M61" s="16">
        <f t="shared" si="11"/>
        <v>0</v>
      </c>
      <c r="N61" s="16">
        <f t="shared" si="11"/>
        <v>0.3333333333333333</v>
      </c>
      <c r="O61" s="16">
        <f t="shared" si="11"/>
        <v>0.6666666666666666</v>
      </c>
      <c r="P61" s="16">
        <f t="shared" si="11"/>
        <v>0.3333333333333333</v>
      </c>
      <c r="Q61" s="16">
        <f t="shared" si="11"/>
        <v>0.6666666666666666</v>
      </c>
      <c r="R61" s="16">
        <f t="shared" si="11"/>
        <v>0.6666666666666666</v>
      </c>
      <c r="S61" s="16">
        <f t="shared" si="11"/>
        <v>0.3333333333333333</v>
      </c>
      <c r="T61" s="16">
        <f t="shared" si="11"/>
        <v>0</v>
      </c>
      <c r="U61" s="16">
        <f t="shared" si="11"/>
        <v>0.6666666666666666</v>
      </c>
      <c r="V61" s="16">
        <f t="shared" si="11"/>
        <v>0</v>
      </c>
      <c r="W61" s="16">
        <f t="shared" si="11"/>
        <v>1</v>
      </c>
      <c r="X61" s="16">
        <f t="shared" si="11"/>
        <v>0.6666666666666666</v>
      </c>
      <c r="Y61" s="16">
        <f t="shared" si="11"/>
        <v>0.6666666666666666</v>
      </c>
      <c r="Z61" s="16">
        <f t="shared" si="11"/>
        <v>0</v>
      </c>
      <c r="AA61" s="16">
        <f t="shared" si="11"/>
        <v>0</v>
      </c>
      <c r="AB61" s="16">
        <f t="shared" si="11"/>
        <v>0.3333333333333333</v>
      </c>
      <c r="AC61" s="16">
        <f t="shared" si="11"/>
        <v>0.3333333333333333</v>
      </c>
      <c r="AD61" s="16">
        <f t="shared" si="11"/>
        <v>0.3333333333333333</v>
      </c>
      <c r="AE61" s="16">
        <f t="shared" si="11"/>
        <v>0</v>
      </c>
      <c r="AF61" s="16">
        <f t="shared" si="11"/>
        <v>0.6666666666666666</v>
      </c>
      <c r="AG61" s="16">
        <f t="shared" si="11"/>
        <v>1</v>
      </c>
      <c r="AH61" s="16">
        <f t="shared" si="11"/>
        <v>0.6666666666666666</v>
      </c>
      <c r="AI61" s="16">
        <f t="shared" si="11"/>
        <v>0</v>
      </c>
      <c r="AJ61" s="16">
        <f t="shared" si="11"/>
        <v>0</v>
      </c>
      <c r="AK61" s="16">
        <f t="shared" si="11"/>
        <v>0.6666666666666666</v>
      </c>
      <c r="AL61" s="16">
        <f t="shared" si="11"/>
        <v>0</v>
      </c>
    </row>
    <row r="62" spans="1:38" ht="14.25">
      <c r="A62" s="9"/>
      <c r="B62" s="22" t="s">
        <v>53</v>
      </c>
      <c r="C62" s="18">
        <f t="shared" si="0"/>
        <v>0.4</v>
      </c>
      <c r="D62" s="19">
        <f>IF(Armenia!$C72="Yes",1,0)</f>
        <v>1</v>
      </c>
      <c r="E62" s="19">
        <f>IF(Austria!$C72="Yes",1,0)</f>
        <v>1</v>
      </c>
      <c r="F62" s="19">
        <f>IF(Belgium!$C72="Yes",1,0)</f>
        <v>0</v>
      </c>
      <c r="G62" s="19">
        <f>IF(Bulgaria!$C72="Yes",1,0)</f>
        <v>0</v>
      </c>
      <c r="H62" s="19">
        <f>IF(Croatia!$C72="Yes",1,0)</f>
        <v>0</v>
      </c>
      <c r="I62" s="19">
        <f>IF(Cyprus!$C72="Yes",1,0)</f>
        <v>0</v>
      </c>
      <c r="J62" s="19">
        <f>IF('Czech Republic'!$C72="Yes",1,0)</f>
        <v>1</v>
      </c>
      <c r="K62" s="19">
        <f>IF(Denmark!$C72="Yes",1,0)</f>
        <v>0</v>
      </c>
      <c r="L62" s="19">
        <f>IF(Estonia!$C72="Yes",1,0)</f>
        <v>0</v>
      </c>
      <c r="M62" s="19">
        <f>IF('European Commission'!$C72="Yes",1,0)</f>
        <v>0</v>
      </c>
      <c r="N62" s="19">
        <f>IF(Finland!$C72="Yes",1,0)</f>
        <v>0</v>
      </c>
      <c r="O62" s="19">
        <f>IF(France!$C72="Yes",1,0)</f>
        <v>1</v>
      </c>
      <c r="P62" s="19">
        <f>IF(Georgia!$C72="Yes",1,0)</f>
        <v>0</v>
      </c>
      <c r="Q62" s="19">
        <f>IF(Germany!$C72="Yes",1,0)</f>
        <v>1</v>
      </c>
      <c r="R62" s="19">
        <f>IF(Greece!$C72="Yes",1,0)</f>
        <v>1</v>
      </c>
      <c r="S62" s="19">
        <f>IF(Hungary!$C72="Yes",1,0)</f>
        <v>0</v>
      </c>
      <c r="T62" s="19">
        <f>IF(Iceland!$C72="Yes",1,0)</f>
        <v>0</v>
      </c>
      <c r="U62" s="19">
        <f>IF(Ireland!$C72="Yes",1,0)</f>
        <v>1</v>
      </c>
      <c r="V62" s="19">
        <f>IF(Italy!$C72="Yes",1,0)</f>
        <v>0</v>
      </c>
      <c r="W62" s="19">
        <f>IF(Latvia!$C72="Yes",1,0)</f>
        <v>1</v>
      </c>
      <c r="X62" s="19">
        <f>IF(Lithuania!$C72="Yes",1,0)</f>
        <v>1</v>
      </c>
      <c r="Y62" s="19">
        <f>IF(Luxembourg!$C72="Yes",1,0)</f>
        <v>0</v>
      </c>
      <c r="Z62" s="19">
        <f>IF(Malta!$C72="Yes",1,0)</f>
        <v>0</v>
      </c>
      <c r="AA62" s="19">
        <f>IF(Netherlands!$C72="Yes",1,0)</f>
        <v>0</v>
      </c>
      <c r="AB62" s="19">
        <f>IF(Norway!$C72="Yes",1,0)</f>
        <v>0</v>
      </c>
      <c r="AC62" s="19">
        <f>IF(Poland!$C72="Yes",1,0)</f>
        <v>0</v>
      </c>
      <c r="AD62" s="19">
        <f>IF(Portugal!$C72="Yes",1,0)</f>
        <v>1</v>
      </c>
      <c r="AE62" s="19">
        <f>IF(Romania!$C72="Yes",1,0)</f>
        <v>0</v>
      </c>
      <c r="AF62" s="19">
        <f>IF(Serbia!$C72="Yes",1,0)</f>
        <v>1</v>
      </c>
      <c r="AG62" s="19">
        <f>IF(Slovakia!$C72="Yes",1,0)</f>
        <v>1</v>
      </c>
      <c r="AH62" s="19">
        <f>IF(Slovenia!$C72="Yes",1,0)</f>
        <v>1</v>
      </c>
      <c r="AI62" s="19">
        <f>IF(Spain!$C72="Yes",1,0)</f>
        <v>0</v>
      </c>
      <c r="AJ62" s="19">
        <f>IF(Sweden!$C72="Yes",1,0)</f>
        <v>0</v>
      </c>
      <c r="AK62" s="19">
        <f>IF(Switzerland!$C72="Yes",1,0)</f>
        <v>1</v>
      </c>
      <c r="AL62" s="19">
        <f>IF('United Kingdom'!$C72="Yes",1,0)</f>
        <v>0</v>
      </c>
    </row>
    <row r="63" spans="1:38" ht="14.25">
      <c r="A63" s="9"/>
      <c r="B63" s="22" t="s">
        <v>54</v>
      </c>
      <c r="C63" s="18">
        <f t="shared" si="0"/>
        <v>0.5142857142857142</v>
      </c>
      <c r="D63" s="19">
        <f>IF(Armenia!$C73="Yes",1,0)</f>
        <v>1</v>
      </c>
      <c r="E63" s="19">
        <f>IF(Austria!$C73="Yes",1,0)</f>
        <v>1</v>
      </c>
      <c r="F63" s="19">
        <f>IF(Belgium!$C73="Yes",1,0)</f>
        <v>0</v>
      </c>
      <c r="G63" s="19">
        <f>IF(Bulgaria!$C73="Yes",1,0)</f>
        <v>1</v>
      </c>
      <c r="H63" s="19">
        <f>IF(Croatia!$C73="Yes",1,0)</f>
        <v>1</v>
      </c>
      <c r="I63" s="19">
        <f>IF(Cyprus!$C73="Yes",1,0)</f>
        <v>1</v>
      </c>
      <c r="J63" s="19">
        <f>IF('Czech Republic'!$C73="Yes",1,0)</f>
        <v>0</v>
      </c>
      <c r="K63" s="19">
        <f>IF(Denmark!$C73="Yes",1,0)</f>
        <v>0</v>
      </c>
      <c r="L63" s="19">
        <f>IF(Estonia!$C73="Yes",1,0)</f>
        <v>0</v>
      </c>
      <c r="M63" s="19">
        <f>IF('European Commission'!$C73="Yes",1,0)</f>
        <v>0</v>
      </c>
      <c r="N63" s="19">
        <f>IF(Finland!$C73="Yes",1,0)</f>
        <v>0</v>
      </c>
      <c r="O63" s="19">
        <f>IF(France!$C73="Yes",1,0)</f>
        <v>0</v>
      </c>
      <c r="P63" s="19">
        <f>IF(Georgia!$C73="Yes",1,0)</f>
        <v>1</v>
      </c>
      <c r="Q63" s="19">
        <f>IF(Germany!$C73="Yes",1,0)</f>
        <v>1</v>
      </c>
      <c r="R63" s="19">
        <f>IF(Greece!$C73="Yes",1,0)</f>
        <v>1</v>
      </c>
      <c r="S63" s="19">
        <f>IF(Hungary!$C73="Yes",1,0)</f>
        <v>1</v>
      </c>
      <c r="T63" s="19">
        <f>IF(Iceland!$C73="Yes",1,0)</f>
        <v>0</v>
      </c>
      <c r="U63" s="19">
        <f>IF(Ireland!$C73="Yes",1,0)</f>
        <v>0</v>
      </c>
      <c r="V63" s="19">
        <f>IF(Italy!$C73="Yes",1,0)</f>
        <v>0</v>
      </c>
      <c r="W63" s="19">
        <f>IF(Latvia!$C73="Yes",1,0)</f>
        <v>1</v>
      </c>
      <c r="X63" s="19">
        <f>IF(Lithuania!$C73="Yes",1,0)</f>
        <v>1</v>
      </c>
      <c r="Y63" s="19">
        <f>IF(Luxembourg!$C73="Yes",1,0)</f>
        <v>1</v>
      </c>
      <c r="Z63" s="19">
        <f>IF(Malta!$C73="Yes",1,0)</f>
        <v>0</v>
      </c>
      <c r="AA63" s="19">
        <f>IF(Netherlands!$C73="Yes",1,0)</f>
        <v>0</v>
      </c>
      <c r="AB63" s="19">
        <f>IF(Norway!$C73="Yes",1,0)</f>
        <v>1</v>
      </c>
      <c r="AC63" s="19">
        <f>IF(Poland!$C73="Yes",1,0)</f>
        <v>1</v>
      </c>
      <c r="AD63" s="19">
        <f>IF(Portugal!$C73="Yes",1,0)</f>
        <v>0</v>
      </c>
      <c r="AE63" s="19">
        <f>IF(Romania!$C73="Yes",1,0)</f>
        <v>0</v>
      </c>
      <c r="AF63" s="19">
        <f>IF(Serbia!$C73="Yes",1,0)</f>
        <v>1</v>
      </c>
      <c r="AG63" s="19">
        <f>IF(Slovakia!$C73="Yes",1,0)</f>
        <v>1</v>
      </c>
      <c r="AH63" s="19">
        <f>IF(Slovenia!$C73="Yes",1,0)</f>
        <v>1</v>
      </c>
      <c r="AI63" s="19">
        <f>IF(Spain!$C73="Yes",1,0)</f>
        <v>0</v>
      </c>
      <c r="AJ63" s="19">
        <f>IF(Sweden!$C73="Yes",1,0)</f>
        <v>0</v>
      </c>
      <c r="AK63" s="19">
        <f>IF(Switzerland!$C73="Yes",1,0)</f>
        <v>1</v>
      </c>
      <c r="AL63" s="19">
        <f>IF('United Kingdom'!$C73="Yes",1,0)</f>
        <v>0</v>
      </c>
    </row>
    <row r="64" spans="1:38" ht="14.25">
      <c r="A64" s="13"/>
      <c r="B64" s="22" t="s">
        <v>55</v>
      </c>
      <c r="C64" s="18">
        <f t="shared" si="0"/>
        <v>0.17142857142857143</v>
      </c>
      <c r="D64" s="19">
        <f>IF(Armenia!$C74="Yes",1,0)</f>
        <v>0</v>
      </c>
      <c r="E64" s="19">
        <f>IF(Austria!$C74="Yes",1,0)</f>
        <v>0</v>
      </c>
      <c r="F64" s="19">
        <f>IF(Belgium!$C74="Yes",1,0)</f>
        <v>0</v>
      </c>
      <c r="G64" s="19">
        <f>IF(Bulgaria!$C74="Yes",1,0)</f>
        <v>0</v>
      </c>
      <c r="H64" s="19">
        <f>IF(Croatia!$C74="Yes",1,0)</f>
        <v>0</v>
      </c>
      <c r="I64" s="19">
        <f>IF(Cyprus!$C74="Yes",1,0)</f>
        <v>0</v>
      </c>
      <c r="J64" s="19">
        <f>IF('Czech Republic'!$C74="Yes",1,0)</f>
        <v>0</v>
      </c>
      <c r="K64" s="19">
        <f>IF(Denmark!$C74="Yes",1,0)</f>
        <v>0</v>
      </c>
      <c r="L64" s="19">
        <f>IF(Estonia!$C74="Yes",1,0)</f>
        <v>0</v>
      </c>
      <c r="M64" s="19">
        <f>IF('European Commission'!$C74="Yes",1,0)</f>
        <v>0</v>
      </c>
      <c r="N64" s="19">
        <f>IF(Finland!$C74="Yes",1,0)</f>
        <v>1</v>
      </c>
      <c r="O64" s="19">
        <f>IF(France!$C74="Yes",1,0)</f>
        <v>1</v>
      </c>
      <c r="P64" s="19">
        <f>IF(Georgia!$C74="Yes",1,0)</f>
        <v>0</v>
      </c>
      <c r="Q64" s="19">
        <f>IF(Germany!$C74="Yes",1,0)</f>
        <v>0</v>
      </c>
      <c r="R64" s="19">
        <f>IF(Greece!$C74="Yes",1,0)</f>
        <v>0</v>
      </c>
      <c r="S64" s="19">
        <f>IF(Hungary!$C74="Yes",1,0)</f>
        <v>0</v>
      </c>
      <c r="T64" s="19">
        <f>IF(Iceland!$C74="Yes",1,0)</f>
        <v>0</v>
      </c>
      <c r="U64" s="19">
        <f>IF(Ireland!$C74="Yes",1,0)</f>
        <v>1</v>
      </c>
      <c r="V64" s="19">
        <f>IF(Italy!$C74="Yes",1,0)</f>
        <v>0</v>
      </c>
      <c r="W64" s="19">
        <f>IF(Latvia!$C74="Yes",1,0)</f>
        <v>1</v>
      </c>
      <c r="X64" s="19">
        <f>IF(Lithuania!$C74="Yes",1,0)</f>
        <v>0</v>
      </c>
      <c r="Y64" s="19">
        <f>IF(Luxembourg!$C74="Yes",1,0)</f>
        <v>1</v>
      </c>
      <c r="Z64" s="19">
        <f>IF(Malta!$C74="Yes",1,0)</f>
        <v>0</v>
      </c>
      <c r="AA64" s="19">
        <f>IF(Netherlands!$C74="Yes",1,0)</f>
        <v>0</v>
      </c>
      <c r="AB64" s="19">
        <f>IF(Norway!$C74="Yes",1,0)</f>
        <v>0</v>
      </c>
      <c r="AC64" s="19">
        <f>IF(Poland!$C74="Yes",1,0)</f>
        <v>0</v>
      </c>
      <c r="AD64" s="19">
        <f>IF(Portugal!$C74="Yes",1,0)</f>
        <v>0</v>
      </c>
      <c r="AE64" s="19">
        <f>IF(Romania!$C74="Yes",1,0)</f>
        <v>0</v>
      </c>
      <c r="AF64" s="19">
        <f>IF(Serbia!$C74="Yes",1,0)</f>
        <v>0</v>
      </c>
      <c r="AG64" s="19">
        <f>IF(Slovakia!$C74="Yes",1,0)</f>
        <v>1</v>
      </c>
      <c r="AH64" s="19">
        <f>IF(Slovenia!$C74="Yes",1,0)</f>
        <v>0</v>
      </c>
      <c r="AI64" s="19">
        <f>IF(Spain!$C74="Yes",1,0)</f>
        <v>0</v>
      </c>
      <c r="AJ64" s="19">
        <f>IF(Sweden!$C74="Yes",1,0)</f>
        <v>0</v>
      </c>
      <c r="AK64" s="19">
        <f>IF(Switzerland!$C74="Yes",1,0)</f>
        <v>0</v>
      </c>
      <c r="AL64" s="19">
        <f>IF('United Kingdom'!$C74="Yes",1,0)</f>
        <v>0</v>
      </c>
    </row>
    <row r="65" spans="1:38" ht="14.25">
      <c r="A65" s="9"/>
      <c r="B65" s="10" t="s">
        <v>56</v>
      </c>
      <c r="C65" s="11">
        <f t="shared" si="0"/>
        <v>45.357142857142854</v>
      </c>
      <c r="D65" s="12">
        <f aca="true" t="shared" si="12" ref="D65:AL65">(AVERAGE(D66,D69,D72,D75))*100</f>
        <v>37.5</v>
      </c>
      <c r="E65" s="12">
        <f t="shared" si="12"/>
        <v>50</v>
      </c>
      <c r="F65" s="12">
        <f t="shared" si="12"/>
        <v>25</v>
      </c>
      <c r="G65" s="12">
        <f t="shared" si="12"/>
        <v>87.5</v>
      </c>
      <c r="H65" s="12">
        <f t="shared" si="12"/>
        <v>87.5</v>
      </c>
      <c r="I65" s="12">
        <f t="shared" si="12"/>
        <v>25</v>
      </c>
      <c r="J65" s="12">
        <f t="shared" si="12"/>
        <v>50</v>
      </c>
      <c r="K65" s="12">
        <f t="shared" si="12"/>
        <v>12.5</v>
      </c>
      <c r="L65" s="12">
        <f t="shared" si="12"/>
        <v>0</v>
      </c>
      <c r="M65" s="12">
        <f t="shared" si="12"/>
        <v>12.5</v>
      </c>
      <c r="N65" s="12">
        <f t="shared" si="12"/>
        <v>12.5</v>
      </c>
      <c r="O65" s="12">
        <f t="shared" si="12"/>
        <v>100</v>
      </c>
      <c r="P65" s="12">
        <f t="shared" si="12"/>
        <v>62.5</v>
      </c>
      <c r="Q65" s="12">
        <f t="shared" si="12"/>
        <v>87.5</v>
      </c>
      <c r="R65" s="12">
        <f t="shared" si="12"/>
        <v>25</v>
      </c>
      <c r="S65" s="12">
        <f t="shared" si="12"/>
        <v>25</v>
      </c>
      <c r="T65" s="12">
        <f t="shared" si="12"/>
        <v>25</v>
      </c>
      <c r="U65" s="12">
        <f t="shared" si="12"/>
        <v>75</v>
      </c>
      <c r="V65" s="12">
        <f t="shared" si="12"/>
        <v>62.5</v>
      </c>
      <c r="W65" s="12">
        <f t="shared" si="12"/>
        <v>100</v>
      </c>
      <c r="X65" s="12">
        <f t="shared" si="12"/>
        <v>62.5</v>
      </c>
      <c r="Y65" s="12">
        <f t="shared" si="12"/>
        <v>37.5</v>
      </c>
      <c r="Z65" s="12">
        <f t="shared" si="12"/>
        <v>0</v>
      </c>
      <c r="AA65" s="12">
        <f t="shared" si="12"/>
        <v>0</v>
      </c>
      <c r="AB65" s="12">
        <f t="shared" si="12"/>
        <v>25</v>
      </c>
      <c r="AC65" s="12">
        <f t="shared" si="12"/>
        <v>25</v>
      </c>
      <c r="AD65" s="12">
        <f t="shared" si="12"/>
        <v>50</v>
      </c>
      <c r="AE65" s="12">
        <f t="shared" si="12"/>
        <v>62.5</v>
      </c>
      <c r="AF65" s="12">
        <f t="shared" si="12"/>
        <v>75</v>
      </c>
      <c r="AG65" s="12">
        <f t="shared" si="12"/>
        <v>50</v>
      </c>
      <c r="AH65" s="12">
        <f t="shared" si="12"/>
        <v>100</v>
      </c>
      <c r="AI65" s="12">
        <f t="shared" si="12"/>
        <v>25</v>
      </c>
      <c r="AJ65" s="12">
        <f t="shared" si="12"/>
        <v>50</v>
      </c>
      <c r="AK65" s="12">
        <f t="shared" si="12"/>
        <v>25</v>
      </c>
      <c r="AL65" s="12">
        <f t="shared" si="12"/>
        <v>37.5</v>
      </c>
    </row>
    <row r="66" spans="1:38" ht="14.25">
      <c r="A66" s="9"/>
      <c r="B66" s="14" t="s">
        <v>38</v>
      </c>
      <c r="C66" s="15">
        <f t="shared" si="0"/>
        <v>0.22857142857142856</v>
      </c>
      <c r="D66" s="16">
        <f aca="true" t="shared" si="13" ref="D66:AL66">AVERAGE(D67:D68)</f>
        <v>0</v>
      </c>
      <c r="E66" s="16">
        <f t="shared" si="13"/>
        <v>0</v>
      </c>
      <c r="F66" s="16">
        <f t="shared" si="13"/>
        <v>0</v>
      </c>
      <c r="G66" s="16">
        <f t="shared" si="13"/>
        <v>1</v>
      </c>
      <c r="H66" s="16">
        <f t="shared" si="13"/>
        <v>1</v>
      </c>
      <c r="I66" s="16">
        <f t="shared" si="13"/>
        <v>0</v>
      </c>
      <c r="J66" s="16">
        <f t="shared" si="13"/>
        <v>0</v>
      </c>
      <c r="K66" s="16">
        <f t="shared" si="13"/>
        <v>0</v>
      </c>
      <c r="L66" s="16">
        <f t="shared" si="13"/>
        <v>0</v>
      </c>
      <c r="M66" s="16">
        <f t="shared" si="13"/>
        <v>0</v>
      </c>
      <c r="N66" s="16">
        <f t="shared" si="13"/>
        <v>0</v>
      </c>
      <c r="O66" s="16">
        <f t="shared" si="13"/>
        <v>1</v>
      </c>
      <c r="P66" s="16">
        <f t="shared" si="13"/>
        <v>0.5</v>
      </c>
      <c r="Q66" s="16">
        <f t="shared" si="13"/>
        <v>0.5</v>
      </c>
      <c r="R66" s="16">
        <f t="shared" si="13"/>
        <v>0</v>
      </c>
      <c r="S66" s="16">
        <f t="shared" si="13"/>
        <v>0</v>
      </c>
      <c r="T66" s="16">
        <f t="shared" si="13"/>
        <v>0</v>
      </c>
      <c r="U66" s="16">
        <f t="shared" si="13"/>
        <v>0</v>
      </c>
      <c r="V66" s="16">
        <f t="shared" si="13"/>
        <v>0.5</v>
      </c>
      <c r="W66" s="16">
        <f t="shared" si="13"/>
        <v>1</v>
      </c>
      <c r="X66" s="16">
        <f t="shared" si="13"/>
        <v>0.5</v>
      </c>
      <c r="Y66" s="16">
        <f t="shared" si="13"/>
        <v>0</v>
      </c>
      <c r="Z66" s="16">
        <f t="shared" si="13"/>
        <v>0</v>
      </c>
      <c r="AA66" s="16">
        <f t="shared" si="13"/>
        <v>0</v>
      </c>
      <c r="AB66" s="16">
        <f t="shared" si="13"/>
        <v>0</v>
      </c>
      <c r="AC66" s="16">
        <f t="shared" si="13"/>
        <v>0</v>
      </c>
      <c r="AD66" s="16">
        <f t="shared" si="13"/>
        <v>0.5</v>
      </c>
      <c r="AE66" s="16">
        <f t="shared" si="13"/>
        <v>0</v>
      </c>
      <c r="AF66" s="16">
        <f t="shared" si="13"/>
        <v>0</v>
      </c>
      <c r="AG66" s="16">
        <f t="shared" si="13"/>
        <v>0.5</v>
      </c>
      <c r="AH66" s="16">
        <f t="shared" si="13"/>
        <v>1</v>
      </c>
      <c r="AI66" s="16">
        <f t="shared" si="13"/>
        <v>0</v>
      </c>
      <c r="AJ66" s="16">
        <f t="shared" si="13"/>
        <v>0</v>
      </c>
      <c r="AK66" s="16">
        <f t="shared" si="13"/>
        <v>0</v>
      </c>
      <c r="AL66" s="16">
        <f t="shared" si="13"/>
        <v>0</v>
      </c>
    </row>
    <row r="67" spans="1:38" ht="14.25">
      <c r="A67" s="13"/>
      <c r="B67" s="17" t="s">
        <v>57</v>
      </c>
      <c r="C67" s="18">
        <f t="shared" si="0"/>
        <v>0.2</v>
      </c>
      <c r="D67" s="19">
        <f>IF(Armenia!$C19="Yes",1,0)</f>
        <v>0</v>
      </c>
      <c r="E67" s="19">
        <f>IF(Austria!$C19="Yes",1,0)</f>
        <v>0</v>
      </c>
      <c r="F67" s="19">
        <f>IF(Belgium!$C19="Yes",1,0)</f>
        <v>0</v>
      </c>
      <c r="G67" s="19">
        <f>IF(Bulgaria!$C19="Yes",1,0)</f>
        <v>1</v>
      </c>
      <c r="H67" s="19">
        <f>IF(Croatia!$C19="Yes",1,0)</f>
        <v>1</v>
      </c>
      <c r="I67" s="19">
        <f>IF(Cyprus!$C19="Yes",1,0)</f>
        <v>0</v>
      </c>
      <c r="J67" s="19">
        <f>IF('Czech Republic'!$C19="Yes",1,0)</f>
        <v>0</v>
      </c>
      <c r="K67" s="19">
        <f>IF(Denmark!$C19="Yes",1,0)</f>
        <v>0</v>
      </c>
      <c r="L67" s="19">
        <f>IF(Estonia!$C19="Yes",1,0)</f>
        <v>0</v>
      </c>
      <c r="M67" s="19">
        <f>IF('European Commission'!$C19="Yes",1,0)</f>
        <v>0</v>
      </c>
      <c r="N67" s="19">
        <f>IF(Finland!$C19="Yes",1,0)</f>
        <v>0</v>
      </c>
      <c r="O67" s="19">
        <f>IF(France!$C19="Yes",1,0)</f>
        <v>1</v>
      </c>
      <c r="P67" s="19">
        <f>IF(Georgia!$C19="Yes",1,0)</f>
        <v>1</v>
      </c>
      <c r="Q67" s="19">
        <f>IF(Germany!$C19="Yes",1,0)</f>
        <v>0</v>
      </c>
      <c r="R67" s="19">
        <f>IF(Greece!$C19="Yes",1,0)</f>
        <v>0</v>
      </c>
      <c r="S67" s="19">
        <f>IF(Hungary!$C19="Yes",1,0)</f>
        <v>0</v>
      </c>
      <c r="T67" s="19">
        <f>IF(Iceland!$C19="Yes",1,0)</f>
        <v>0</v>
      </c>
      <c r="U67" s="19">
        <f>IF(Ireland!$C19="Yes",1,0)</f>
        <v>0</v>
      </c>
      <c r="V67" s="19">
        <f>IF(Italy!$C19="Yes",1,0)</f>
        <v>1</v>
      </c>
      <c r="W67" s="19">
        <f>IF(Latvia!$C19="Yes",1,0)</f>
        <v>1</v>
      </c>
      <c r="X67" s="19">
        <f>IF(Lithuania!$C19="Yes",1,0)</f>
        <v>0</v>
      </c>
      <c r="Y67" s="19">
        <f>IF(Luxembourg!$C19="Yes",1,0)</f>
        <v>0</v>
      </c>
      <c r="Z67" s="19">
        <f>IF(Malta!$C19="Yes",1,0)</f>
        <v>0</v>
      </c>
      <c r="AA67" s="19">
        <f>IF(Netherlands!$C19="Yes",1,0)</f>
        <v>0</v>
      </c>
      <c r="AB67" s="19">
        <f>IF(Norway!$C19="Yes",1,0)</f>
        <v>0</v>
      </c>
      <c r="AC67" s="19">
        <f>IF(Poland!$C19="Yes",1,0)</f>
        <v>0</v>
      </c>
      <c r="AD67" s="19">
        <f>IF(Portugal!$C19="Yes",1,0)</f>
        <v>0</v>
      </c>
      <c r="AE67" s="19">
        <f>IF(Romania!$C19="Yes",1,0)</f>
        <v>0</v>
      </c>
      <c r="AF67" s="19">
        <f>IF(Serbia!$C19="Yes",1,0)</f>
        <v>0</v>
      </c>
      <c r="AG67" s="19">
        <f>IF(Slovakia!$C19="Yes",1,0)</f>
        <v>0</v>
      </c>
      <c r="AH67" s="19">
        <f>IF(Slovenia!$C19="Yes",1,0)</f>
        <v>1</v>
      </c>
      <c r="AI67" s="19">
        <f>IF(Spain!$C19="Yes",1,0)</f>
        <v>0</v>
      </c>
      <c r="AJ67" s="19">
        <f>IF(Sweden!$C19="Yes",1,0)</f>
        <v>0</v>
      </c>
      <c r="AK67" s="19">
        <f>IF(Switzerland!$C19="Yes",1,0)</f>
        <v>0</v>
      </c>
      <c r="AL67" s="19">
        <f>IF('United Kingdom'!$C19="Yes",1,0)</f>
        <v>0</v>
      </c>
    </row>
    <row r="68" spans="1:38" ht="14.25">
      <c r="A68" s="9"/>
      <c r="B68" s="22" t="s">
        <v>58</v>
      </c>
      <c r="C68" s="18">
        <f t="shared" si="0"/>
        <v>0.2571428571428571</v>
      </c>
      <c r="D68" s="19">
        <f>IF(Armenia!$C20="Yes",1,0)</f>
        <v>0</v>
      </c>
      <c r="E68" s="19">
        <f>IF(Austria!$C20="Yes",1,0)</f>
        <v>0</v>
      </c>
      <c r="F68" s="19">
        <f>IF(Belgium!$C20="Yes",1,0)</f>
        <v>0</v>
      </c>
      <c r="G68" s="19">
        <f>IF(Bulgaria!$C20="Yes",1,0)</f>
        <v>1</v>
      </c>
      <c r="H68" s="19">
        <f>IF(Croatia!$C20="Yes",1,0)</f>
        <v>1</v>
      </c>
      <c r="I68" s="19">
        <f>IF(Cyprus!$C20="Yes",1,0)</f>
        <v>0</v>
      </c>
      <c r="J68" s="19">
        <f>IF('Czech Republic'!$C20="Yes",1,0)</f>
        <v>0</v>
      </c>
      <c r="K68" s="19">
        <f>IF(Denmark!$C20="Yes",1,0)</f>
        <v>0</v>
      </c>
      <c r="L68" s="19">
        <f>IF(Estonia!$C20="Yes",1,0)</f>
        <v>0</v>
      </c>
      <c r="M68" s="19">
        <f>IF('European Commission'!$C20="Yes",1,0)</f>
        <v>0</v>
      </c>
      <c r="N68" s="19">
        <f>IF(Finland!$C20="Yes",1,0)</f>
        <v>0</v>
      </c>
      <c r="O68" s="19">
        <f>IF(France!$C20="Yes",1,0)</f>
        <v>1</v>
      </c>
      <c r="P68" s="19">
        <f>IF(Georgia!$C20="Yes",1,0)</f>
        <v>0</v>
      </c>
      <c r="Q68" s="19">
        <f>IF(Germany!$C20="Yes",1,0)</f>
        <v>1</v>
      </c>
      <c r="R68" s="19">
        <f>IF(Greece!$C20="Yes",1,0)</f>
        <v>0</v>
      </c>
      <c r="S68" s="19">
        <f>IF(Hungary!$C20="Yes",1,0)</f>
        <v>0</v>
      </c>
      <c r="T68" s="19">
        <f>IF(Iceland!$C20="Yes",1,0)</f>
        <v>0</v>
      </c>
      <c r="U68" s="19">
        <f>IF(Ireland!$C20="Yes",1,0)</f>
        <v>0</v>
      </c>
      <c r="V68" s="19">
        <f>IF(Italy!$C20="Yes",1,0)</f>
        <v>0</v>
      </c>
      <c r="W68" s="19">
        <f>IF(Latvia!$C20="Yes",1,0)</f>
        <v>1</v>
      </c>
      <c r="X68" s="19">
        <f>IF(Lithuania!$C20="Yes",1,0)</f>
        <v>1</v>
      </c>
      <c r="Y68" s="19">
        <f>IF(Luxembourg!$C20="Yes",1,0)</f>
        <v>0</v>
      </c>
      <c r="Z68" s="19">
        <f>IF(Malta!$C20="Yes",1,0)</f>
        <v>0</v>
      </c>
      <c r="AA68" s="19">
        <f>IF(Netherlands!$C20="Yes",1,0)</f>
        <v>0</v>
      </c>
      <c r="AB68" s="19">
        <f>IF(Norway!$C20="Yes",1,0)</f>
        <v>0</v>
      </c>
      <c r="AC68" s="19">
        <f>IF(Poland!$C20="Yes",1,0)</f>
        <v>0</v>
      </c>
      <c r="AD68" s="19">
        <f>IF(Portugal!$C20="Yes",1,0)</f>
        <v>1</v>
      </c>
      <c r="AE68" s="19">
        <f>IF(Romania!$C20="Yes",1,0)</f>
        <v>0</v>
      </c>
      <c r="AF68" s="19">
        <f>IF(Serbia!$C20="Yes",1,0)</f>
        <v>0</v>
      </c>
      <c r="AG68" s="19">
        <f>IF(Slovakia!$C20="Yes",1,0)</f>
        <v>1</v>
      </c>
      <c r="AH68" s="19">
        <f>IF(Slovenia!$C20="Yes",1,0)</f>
        <v>1</v>
      </c>
      <c r="AI68" s="19">
        <f>IF(Spain!$C20="Yes",1,0)</f>
        <v>0</v>
      </c>
      <c r="AJ68" s="19">
        <f>IF(Sweden!$C20="Yes",1,0)</f>
        <v>0</v>
      </c>
      <c r="AK68" s="19">
        <f>IF(Switzerland!$C20="Yes",1,0)</f>
        <v>0</v>
      </c>
      <c r="AL68" s="19">
        <f>IF('United Kingdom'!$C20="Yes",1,0)</f>
        <v>0</v>
      </c>
    </row>
    <row r="69" spans="1:38" ht="14.25">
      <c r="A69" s="9"/>
      <c r="B69" s="21" t="s">
        <v>49</v>
      </c>
      <c r="C69" s="15">
        <f t="shared" si="0"/>
        <v>0.4714285714285714</v>
      </c>
      <c r="D69" s="16">
        <f aca="true" t="shared" si="14" ref="D69:AL69">AVERAGE(D70:D71)</f>
        <v>0</v>
      </c>
      <c r="E69" s="16">
        <f t="shared" si="14"/>
        <v>1</v>
      </c>
      <c r="F69" s="16">
        <f t="shared" si="14"/>
        <v>0</v>
      </c>
      <c r="G69" s="16">
        <f t="shared" si="14"/>
        <v>1</v>
      </c>
      <c r="H69" s="16">
        <f t="shared" si="14"/>
        <v>1</v>
      </c>
      <c r="I69" s="16">
        <f t="shared" si="14"/>
        <v>0</v>
      </c>
      <c r="J69" s="16">
        <f t="shared" si="14"/>
        <v>1</v>
      </c>
      <c r="K69" s="16">
        <f t="shared" si="14"/>
        <v>0</v>
      </c>
      <c r="L69" s="16">
        <f t="shared" si="14"/>
        <v>0</v>
      </c>
      <c r="M69" s="16">
        <f t="shared" si="14"/>
        <v>0</v>
      </c>
      <c r="N69" s="16">
        <f t="shared" si="14"/>
        <v>0</v>
      </c>
      <c r="O69" s="16">
        <f t="shared" si="14"/>
        <v>1</v>
      </c>
      <c r="P69" s="16">
        <f t="shared" si="14"/>
        <v>0.5</v>
      </c>
      <c r="Q69" s="16">
        <f t="shared" si="14"/>
        <v>1</v>
      </c>
      <c r="R69" s="16">
        <f t="shared" si="14"/>
        <v>0</v>
      </c>
      <c r="S69" s="16">
        <f t="shared" si="14"/>
        <v>0</v>
      </c>
      <c r="T69" s="16">
        <f t="shared" si="14"/>
        <v>1</v>
      </c>
      <c r="U69" s="16">
        <f t="shared" si="14"/>
        <v>1</v>
      </c>
      <c r="V69" s="16">
        <f t="shared" si="14"/>
        <v>1</v>
      </c>
      <c r="W69" s="16">
        <f t="shared" si="14"/>
        <v>1</v>
      </c>
      <c r="X69" s="16">
        <f t="shared" si="14"/>
        <v>0.5</v>
      </c>
      <c r="Y69" s="16">
        <f t="shared" si="14"/>
        <v>0.5</v>
      </c>
      <c r="Z69" s="16">
        <f t="shared" si="14"/>
        <v>0</v>
      </c>
      <c r="AA69" s="16">
        <f t="shared" si="14"/>
        <v>0</v>
      </c>
      <c r="AB69" s="16">
        <f t="shared" si="14"/>
        <v>0</v>
      </c>
      <c r="AC69" s="16">
        <f t="shared" si="14"/>
        <v>0</v>
      </c>
      <c r="AD69" s="16">
        <f t="shared" si="14"/>
        <v>0</v>
      </c>
      <c r="AE69" s="16">
        <f t="shared" si="14"/>
        <v>1</v>
      </c>
      <c r="AF69" s="16">
        <f t="shared" si="14"/>
        <v>1</v>
      </c>
      <c r="AG69" s="16">
        <f t="shared" si="14"/>
        <v>0.5</v>
      </c>
      <c r="AH69" s="16">
        <f t="shared" si="14"/>
        <v>1</v>
      </c>
      <c r="AI69" s="16">
        <f t="shared" si="14"/>
        <v>0.5</v>
      </c>
      <c r="AJ69" s="16">
        <f t="shared" si="14"/>
        <v>0.5</v>
      </c>
      <c r="AK69" s="16">
        <f t="shared" si="14"/>
        <v>0</v>
      </c>
      <c r="AL69" s="16">
        <f t="shared" si="14"/>
        <v>0.5</v>
      </c>
    </row>
    <row r="70" spans="1:38" ht="14.25">
      <c r="A70" s="13"/>
      <c r="B70" s="17" t="s">
        <v>57</v>
      </c>
      <c r="C70" s="18">
        <f t="shared" si="0"/>
        <v>0.4857142857142857</v>
      </c>
      <c r="D70" s="19">
        <f>IF(Armenia!$C38="Yes",1,0)</f>
        <v>0</v>
      </c>
      <c r="E70" s="19">
        <f>IF(Austria!$C38="Yes",1,0)</f>
        <v>1</v>
      </c>
      <c r="F70" s="19">
        <f>IF(Belgium!$C38="Yes",1,0)</f>
        <v>0</v>
      </c>
      <c r="G70" s="19">
        <f>IF(Bulgaria!$C38="Yes",1,0)</f>
        <v>1</v>
      </c>
      <c r="H70" s="19">
        <f>IF(Croatia!$C38="Yes",1,0)</f>
        <v>1</v>
      </c>
      <c r="I70" s="19">
        <f>IF(Cyprus!$C38="Yes",1,0)</f>
        <v>0</v>
      </c>
      <c r="J70" s="19">
        <f>IF('Czech Republic'!$C38="Yes",1,0)</f>
        <v>1</v>
      </c>
      <c r="K70" s="19">
        <f>IF(Denmark!$C38="Yes",1,0)</f>
        <v>0</v>
      </c>
      <c r="L70" s="19">
        <f>IF(Estonia!$C38="Yes",1,0)</f>
        <v>0</v>
      </c>
      <c r="M70" s="19">
        <f>IF('European Commission'!$C38="Yes",1,0)</f>
        <v>0</v>
      </c>
      <c r="N70" s="19">
        <f>IF(Finland!$C38="Yes",1,0)</f>
        <v>0</v>
      </c>
      <c r="O70" s="19">
        <f>IF(France!$C38="Yes",1,0)</f>
        <v>1</v>
      </c>
      <c r="P70" s="19">
        <f>IF(Georgia!$C38="Yes",1,0)</f>
        <v>1</v>
      </c>
      <c r="Q70" s="19">
        <f>IF(Germany!$C38="Yes",1,0)</f>
        <v>1</v>
      </c>
      <c r="R70" s="19">
        <f>IF(Greece!$C38="Yes",1,0)</f>
        <v>0</v>
      </c>
      <c r="S70" s="19">
        <f>IF(Hungary!$C38="Yes",1,0)</f>
        <v>0</v>
      </c>
      <c r="T70" s="19">
        <f>IF(Iceland!$C38="Yes",1,0)</f>
        <v>1</v>
      </c>
      <c r="U70" s="19">
        <f>IF(Ireland!$C38="Yes",1,0)</f>
        <v>1</v>
      </c>
      <c r="V70" s="19">
        <f>IF(Italy!$C38="Yes",1,0)</f>
        <v>1</v>
      </c>
      <c r="W70" s="19">
        <f>IF(Latvia!$C38="Yes",1,0)</f>
        <v>1</v>
      </c>
      <c r="X70" s="19">
        <f>IF(Lithuania!$C38="Yes",1,0)</f>
        <v>0</v>
      </c>
      <c r="Y70" s="19">
        <f>IF(Luxembourg!$C38="Yes",1,0)</f>
        <v>0</v>
      </c>
      <c r="Z70" s="19">
        <f>IF(Malta!$C38="Yes",1,0)</f>
        <v>0</v>
      </c>
      <c r="AA70" s="19">
        <f>IF(Netherlands!$C38="Yes",1,0)</f>
        <v>0</v>
      </c>
      <c r="AB70" s="19">
        <f>IF(Norway!$C38="Yes",1,0)</f>
        <v>0</v>
      </c>
      <c r="AC70" s="19">
        <f>IF(Poland!$C38="Yes",1,0)</f>
        <v>0</v>
      </c>
      <c r="AD70" s="19">
        <f>IF(Portugal!$C38="Yes",1,0)</f>
        <v>0</v>
      </c>
      <c r="AE70" s="19">
        <f>IF(Romania!$C38="Yes",1,0)</f>
        <v>1</v>
      </c>
      <c r="AF70" s="19">
        <f>IF(Serbia!$C38="Yes",1,0)</f>
        <v>1</v>
      </c>
      <c r="AG70" s="19">
        <f>IF(Slovakia!$C38="Yes",1,0)</f>
        <v>0</v>
      </c>
      <c r="AH70" s="19">
        <f>IF(Slovenia!$C38="Yes",1,0)</f>
        <v>1</v>
      </c>
      <c r="AI70" s="19">
        <f>IF(Spain!$C38="Yes",1,0)</f>
        <v>1</v>
      </c>
      <c r="AJ70" s="19">
        <f>IF(Sweden!$C38="Yes",1,0)</f>
        <v>1</v>
      </c>
      <c r="AK70" s="19">
        <f>IF(Switzerland!$C38="Yes",1,0)</f>
        <v>0</v>
      </c>
      <c r="AL70" s="19">
        <f>IF('United Kingdom'!$C38="Yes",1,0)</f>
        <v>1</v>
      </c>
    </row>
    <row r="71" spans="1:38" ht="14.25">
      <c r="A71" s="9"/>
      <c r="B71" s="22" t="s">
        <v>58</v>
      </c>
      <c r="C71" s="18">
        <f t="shared" si="0"/>
        <v>0.45714285714285713</v>
      </c>
      <c r="D71" s="19">
        <f>IF(Armenia!$C39="Yes",1,0)</f>
        <v>0</v>
      </c>
      <c r="E71" s="19">
        <f>IF(Austria!$C39="Yes",1,0)</f>
        <v>1</v>
      </c>
      <c r="F71" s="19">
        <f>IF(Belgium!$C39="Yes",1,0)</f>
        <v>0</v>
      </c>
      <c r="G71" s="19">
        <f>IF(Bulgaria!$C39="Yes",1,0)</f>
        <v>1</v>
      </c>
      <c r="H71" s="19">
        <f>IF(Croatia!$C39="Yes",1,0)</f>
        <v>1</v>
      </c>
      <c r="I71" s="19">
        <f>IF(Cyprus!$C39="Yes",1,0)</f>
        <v>0</v>
      </c>
      <c r="J71" s="19">
        <f>IF('Czech Republic'!$C39="Yes",1,0)</f>
        <v>1</v>
      </c>
      <c r="K71" s="19">
        <f>IF(Denmark!$C39="Yes",1,0)</f>
        <v>0</v>
      </c>
      <c r="L71" s="19">
        <f>IF(Estonia!$C39="Yes",1,0)</f>
        <v>0</v>
      </c>
      <c r="M71" s="19">
        <f>IF('European Commission'!$C39="Yes",1,0)</f>
        <v>0</v>
      </c>
      <c r="N71" s="19">
        <f>IF(Finland!$C39="Yes",1,0)</f>
        <v>0</v>
      </c>
      <c r="O71" s="19">
        <f>IF(France!$C39="Yes",1,0)</f>
        <v>1</v>
      </c>
      <c r="P71" s="19">
        <f>IF(Georgia!$C39="Yes",1,0)</f>
        <v>0</v>
      </c>
      <c r="Q71" s="19">
        <f>IF(Germany!$C39="Yes",1,0)</f>
        <v>1</v>
      </c>
      <c r="R71" s="19">
        <f>IF(Greece!$C39="Yes",1,0)</f>
        <v>0</v>
      </c>
      <c r="S71" s="19">
        <f>IF(Hungary!$C39="Yes",1,0)</f>
        <v>0</v>
      </c>
      <c r="T71" s="19">
        <f>IF(Iceland!$C39="Yes",1,0)</f>
        <v>1</v>
      </c>
      <c r="U71" s="19">
        <f>IF(Ireland!$C39="Yes",1,0)</f>
        <v>1</v>
      </c>
      <c r="V71" s="19">
        <f>IF(Italy!$C39="Yes",1,0)</f>
        <v>1</v>
      </c>
      <c r="W71" s="19">
        <f>IF(Latvia!$C39="Yes",1,0)</f>
        <v>1</v>
      </c>
      <c r="X71" s="19">
        <f>IF(Lithuania!$C39="Yes",1,0)</f>
        <v>1</v>
      </c>
      <c r="Y71" s="19">
        <f>IF(Luxembourg!$C39="Yes",1,0)</f>
        <v>1</v>
      </c>
      <c r="Z71" s="19">
        <f>IF(Malta!$C39="Yes",1,0)</f>
        <v>0</v>
      </c>
      <c r="AA71" s="19">
        <f>IF(Netherlands!$C39="Yes",1,0)</f>
        <v>0</v>
      </c>
      <c r="AB71" s="19">
        <f>IF(Norway!$C39="Yes",1,0)</f>
        <v>0</v>
      </c>
      <c r="AC71" s="19">
        <f>IF(Poland!$C39="Yes",1,0)</f>
        <v>0</v>
      </c>
      <c r="AD71" s="19">
        <f>IF(Portugal!$C39="Yes",1,0)</f>
        <v>0</v>
      </c>
      <c r="AE71" s="19">
        <f>IF(Romania!$C39="Yes",1,0)</f>
        <v>1</v>
      </c>
      <c r="AF71" s="19">
        <f>IF(Serbia!$C39="Yes",1,0)</f>
        <v>1</v>
      </c>
      <c r="AG71" s="19">
        <f>IF(Slovakia!$C39="Yes",1,0)</f>
        <v>1</v>
      </c>
      <c r="AH71" s="19">
        <f>IF(Slovenia!$C39="Yes",1,0)</f>
        <v>1</v>
      </c>
      <c r="AI71" s="19">
        <f>IF(Spain!$C39="Yes",1,0)</f>
        <v>0</v>
      </c>
      <c r="AJ71" s="19">
        <f>IF(Sweden!$C39="Yes",1,0)</f>
        <v>0</v>
      </c>
      <c r="AK71" s="19">
        <f>IF(Switzerland!$C39="Yes",1,0)</f>
        <v>0</v>
      </c>
      <c r="AL71" s="19">
        <f>IF('United Kingdom'!$C39="Yes",1,0)</f>
        <v>0</v>
      </c>
    </row>
    <row r="72" spans="1:38" ht="14.25">
      <c r="A72" s="9"/>
      <c r="B72" s="21" t="s">
        <v>50</v>
      </c>
      <c r="C72" s="15">
        <f t="shared" si="0"/>
        <v>0.5571428571428572</v>
      </c>
      <c r="D72" s="16">
        <f aca="true" t="shared" si="15" ref="D72:AL72">AVERAGE(D73:D74)</f>
        <v>0.5</v>
      </c>
      <c r="E72" s="16">
        <f t="shared" si="15"/>
        <v>1</v>
      </c>
      <c r="F72" s="16">
        <f t="shared" si="15"/>
        <v>0.5</v>
      </c>
      <c r="G72" s="16">
        <f t="shared" si="15"/>
        <v>1</v>
      </c>
      <c r="H72" s="16">
        <f t="shared" si="15"/>
        <v>1</v>
      </c>
      <c r="I72" s="16">
        <f t="shared" si="15"/>
        <v>0</v>
      </c>
      <c r="J72" s="16">
        <f t="shared" si="15"/>
        <v>0</v>
      </c>
      <c r="K72" s="16">
        <f t="shared" si="15"/>
        <v>0</v>
      </c>
      <c r="L72" s="16">
        <f t="shared" si="15"/>
        <v>0</v>
      </c>
      <c r="M72" s="16">
        <f t="shared" si="15"/>
        <v>0.5</v>
      </c>
      <c r="N72" s="16">
        <f t="shared" si="15"/>
        <v>0.5</v>
      </c>
      <c r="O72" s="16">
        <f t="shared" si="15"/>
        <v>1</v>
      </c>
      <c r="P72" s="16">
        <f t="shared" si="15"/>
        <v>1</v>
      </c>
      <c r="Q72" s="16">
        <f t="shared" si="15"/>
        <v>1</v>
      </c>
      <c r="R72" s="16">
        <f t="shared" si="15"/>
        <v>0</v>
      </c>
      <c r="S72" s="16">
        <f t="shared" si="15"/>
        <v>0.5</v>
      </c>
      <c r="T72" s="16">
        <f t="shared" si="15"/>
        <v>0</v>
      </c>
      <c r="U72" s="16">
        <f t="shared" si="15"/>
        <v>1</v>
      </c>
      <c r="V72" s="16">
        <f t="shared" si="15"/>
        <v>0.5</v>
      </c>
      <c r="W72" s="16">
        <f t="shared" si="15"/>
        <v>1</v>
      </c>
      <c r="X72" s="16">
        <f t="shared" si="15"/>
        <v>1</v>
      </c>
      <c r="Y72" s="16">
        <f t="shared" si="15"/>
        <v>0.5</v>
      </c>
      <c r="Z72" s="16">
        <f t="shared" si="15"/>
        <v>0</v>
      </c>
      <c r="AA72" s="16">
        <f t="shared" si="15"/>
        <v>0</v>
      </c>
      <c r="AB72" s="16">
        <f t="shared" si="15"/>
        <v>0.5</v>
      </c>
      <c r="AC72" s="16">
        <f t="shared" si="15"/>
        <v>0.5</v>
      </c>
      <c r="AD72" s="16">
        <f t="shared" si="15"/>
        <v>0.5</v>
      </c>
      <c r="AE72" s="16">
        <f t="shared" si="15"/>
        <v>0.5</v>
      </c>
      <c r="AF72" s="16">
        <f t="shared" si="15"/>
        <v>1</v>
      </c>
      <c r="AG72" s="16">
        <f t="shared" si="15"/>
        <v>0.5</v>
      </c>
      <c r="AH72" s="16">
        <f t="shared" si="15"/>
        <v>1</v>
      </c>
      <c r="AI72" s="16">
        <f t="shared" si="15"/>
        <v>0</v>
      </c>
      <c r="AJ72" s="16">
        <f t="shared" si="15"/>
        <v>1</v>
      </c>
      <c r="AK72" s="16">
        <f t="shared" si="15"/>
        <v>0.5</v>
      </c>
      <c r="AL72" s="16">
        <f t="shared" si="15"/>
        <v>1</v>
      </c>
    </row>
    <row r="73" spans="1:38" ht="14.25">
      <c r="A73" s="13"/>
      <c r="B73" s="17" t="s">
        <v>57</v>
      </c>
      <c r="C73" s="18">
        <f t="shared" si="0"/>
        <v>0.5142857142857142</v>
      </c>
      <c r="D73" s="19">
        <f>IF(Armenia!$C57="Yes",1,0)</f>
        <v>0</v>
      </c>
      <c r="E73" s="19">
        <f>IF(Austria!$C57="Yes",1,0)</f>
        <v>1</v>
      </c>
      <c r="F73" s="19">
        <f>IF(Belgium!$C57="Yes",1,0)</f>
        <v>1</v>
      </c>
      <c r="G73" s="19">
        <f>IF(Bulgaria!$C57="Yes",1,0)</f>
        <v>1</v>
      </c>
      <c r="H73" s="19">
        <f>IF(Croatia!$C57="Yes",1,0)</f>
        <v>1</v>
      </c>
      <c r="I73" s="19">
        <f>IF(Cyprus!$C57="Yes",1,0)</f>
        <v>0</v>
      </c>
      <c r="J73" s="19">
        <f>IF('Czech Republic'!$C57="Yes",1,0)</f>
        <v>0</v>
      </c>
      <c r="K73" s="19">
        <f>IF(Denmark!$C57="Yes",1,0)</f>
        <v>0</v>
      </c>
      <c r="L73" s="19">
        <f>IF(Estonia!$C57="Yes",1,0)</f>
        <v>0</v>
      </c>
      <c r="M73" s="19">
        <f>IF('European Commission'!$C57="Yes",1,0)</f>
        <v>0</v>
      </c>
      <c r="N73" s="19">
        <f>IF(Finland!$C57="Yes",1,0)</f>
        <v>0</v>
      </c>
      <c r="O73" s="19">
        <f>IF(France!$C57="Yes",1,0)</f>
        <v>1</v>
      </c>
      <c r="P73" s="19">
        <f>IF(Georgia!$C57="Yes",1,0)</f>
        <v>1</v>
      </c>
      <c r="Q73" s="19">
        <f>IF(Germany!$C57="Yes",1,0)</f>
        <v>1</v>
      </c>
      <c r="R73" s="19">
        <f>IF(Greece!$C57="Yes",1,0)</f>
        <v>0</v>
      </c>
      <c r="S73" s="19">
        <f>IF(Hungary!$C57="Yes",1,0)</f>
        <v>0</v>
      </c>
      <c r="T73" s="19">
        <f>IF(Iceland!$C57="Yes",1,0)</f>
        <v>0</v>
      </c>
      <c r="U73" s="19">
        <f>IF(Ireland!$C57="Yes",1,0)</f>
        <v>1</v>
      </c>
      <c r="V73" s="19">
        <f>IF(Italy!$C57="Yes",1,0)</f>
        <v>1</v>
      </c>
      <c r="W73" s="19">
        <f>IF(Latvia!$C57="Yes",1,0)</f>
        <v>1</v>
      </c>
      <c r="X73" s="19">
        <f>IF(Lithuania!$C57="Yes",1,0)</f>
        <v>1</v>
      </c>
      <c r="Y73" s="19">
        <f>IF(Luxembourg!$C57="Yes",1,0)</f>
        <v>0</v>
      </c>
      <c r="Z73" s="19">
        <f>IF(Malta!$C57="Yes",1,0)</f>
        <v>0</v>
      </c>
      <c r="AA73" s="19">
        <f>IF(Netherlands!$C57="Yes",1,0)</f>
        <v>0</v>
      </c>
      <c r="AB73" s="19">
        <f>IF(Norway!$C57="Yes",1,0)</f>
        <v>1</v>
      </c>
      <c r="AC73" s="19">
        <f>IF(Poland!$C57="Yes",1,0)</f>
        <v>0</v>
      </c>
      <c r="AD73" s="19">
        <f>IF(Portugal!$C57="Yes",1,0)</f>
        <v>1</v>
      </c>
      <c r="AE73" s="19">
        <f>IF(Romania!$C57="Yes",1,0)</f>
        <v>1</v>
      </c>
      <c r="AF73" s="19">
        <f>IF(Serbia!$C57="Yes",1,0)</f>
        <v>1</v>
      </c>
      <c r="AG73" s="19">
        <f>IF(Slovakia!$C57="Yes",1,0)</f>
        <v>0</v>
      </c>
      <c r="AH73" s="19">
        <f>IF(Slovenia!$C57="Yes",1,0)</f>
        <v>1</v>
      </c>
      <c r="AI73" s="19">
        <f>IF(Spain!$C57="Yes",1,0)</f>
        <v>0</v>
      </c>
      <c r="AJ73" s="19">
        <f>IF(Sweden!$C57="Yes",1,0)</f>
        <v>1</v>
      </c>
      <c r="AK73" s="19">
        <f>IF(Switzerland!$C57="Yes",1,0)</f>
        <v>0</v>
      </c>
      <c r="AL73" s="19">
        <f>IF('United Kingdom'!$C57="Yes",1,0)</f>
        <v>1</v>
      </c>
    </row>
    <row r="74" spans="1:38" ht="14.25">
      <c r="A74" s="9"/>
      <c r="B74" s="22" t="s">
        <v>58</v>
      </c>
      <c r="C74" s="18">
        <f t="shared" si="0"/>
        <v>0.6</v>
      </c>
      <c r="D74" s="19">
        <f>IF(Armenia!$C58="Yes",1,0)</f>
        <v>1</v>
      </c>
      <c r="E74" s="19">
        <f>IF(Austria!$C58="Yes",1,0)</f>
        <v>1</v>
      </c>
      <c r="F74" s="19">
        <f>IF(Belgium!$C58="Yes",1,0)</f>
        <v>0</v>
      </c>
      <c r="G74" s="19">
        <f>IF(Bulgaria!$C58="Yes",1,0)</f>
        <v>1</v>
      </c>
      <c r="H74" s="19">
        <f>IF(Croatia!$C58="Yes",1,0)</f>
        <v>1</v>
      </c>
      <c r="I74" s="19">
        <f>IF(Cyprus!$C58="Yes",1,0)</f>
        <v>0</v>
      </c>
      <c r="J74" s="19">
        <f>IF('Czech Republic'!$C58="Yes",1,0)</f>
        <v>0</v>
      </c>
      <c r="K74" s="19">
        <f>IF(Denmark!$C58="Yes",1,0)</f>
        <v>0</v>
      </c>
      <c r="L74" s="19">
        <f>IF(Estonia!$C58="Yes",1,0)</f>
        <v>0</v>
      </c>
      <c r="M74" s="19">
        <f>IF('European Commission'!$C58="Yes",1,0)</f>
        <v>1</v>
      </c>
      <c r="N74" s="19">
        <f>IF(Finland!$C58="Yes",1,0)</f>
        <v>1</v>
      </c>
      <c r="O74" s="19">
        <f>IF(France!$C58="Yes",1,0)</f>
        <v>1</v>
      </c>
      <c r="P74" s="19">
        <f>IF(Georgia!$C58="Yes",1,0)</f>
        <v>1</v>
      </c>
      <c r="Q74" s="19">
        <f>IF(Germany!$C58="Yes",1,0)</f>
        <v>1</v>
      </c>
      <c r="R74" s="19">
        <f>IF(Greece!$C58="Yes",1,0)</f>
        <v>0</v>
      </c>
      <c r="S74" s="19">
        <f>IF(Hungary!$C58="Yes",1,0)</f>
        <v>1</v>
      </c>
      <c r="T74" s="19">
        <f>IF(Iceland!$C58="Yes",1,0)</f>
        <v>0</v>
      </c>
      <c r="U74" s="19">
        <f>IF(Ireland!$C58="Yes",1,0)</f>
        <v>1</v>
      </c>
      <c r="V74" s="19">
        <f>IF(Italy!$C58="Yes",1,0)</f>
        <v>0</v>
      </c>
      <c r="W74" s="19">
        <f>IF(Latvia!$C58="Yes",1,0)</f>
        <v>1</v>
      </c>
      <c r="X74" s="19">
        <f>IF(Lithuania!$C58="Yes",1,0)</f>
        <v>1</v>
      </c>
      <c r="Y74" s="19">
        <f>IF(Luxembourg!$C58="Yes",1,0)</f>
        <v>1</v>
      </c>
      <c r="Z74" s="19">
        <f>IF(Malta!$C58="Yes",1,0)</f>
        <v>0</v>
      </c>
      <c r="AA74" s="19">
        <f>IF(Netherlands!$C58="Yes",1,0)</f>
        <v>0</v>
      </c>
      <c r="AB74" s="19">
        <f>IF(Norway!$C58="Yes",1,0)</f>
        <v>0</v>
      </c>
      <c r="AC74" s="19">
        <f>IF(Poland!$C58="Yes",1,0)</f>
        <v>1</v>
      </c>
      <c r="AD74" s="19">
        <f>IF(Portugal!$C58="Yes",1,0)</f>
        <v>0</v>
      </c>
      <c r="AE74" s="19">
        <f>IF(Romania!$C58="Yes",1,0)</f>
        <v>0</v>
      </c>
      <c r="AF74" s="19">
        <f>IF(Serbia!$C58="Yes",1,0)</f>
        <v>1</v>
      </c>
      <c r="AG74" s="19">
        <f>IF(Slovakia!$C58="Yes",1,0)</f>
        <v>1</v>
      </c>
      <c r="AH74" s="19">
        <f>IF(Slovenia!$C58="Yes",1,0)</f>
        <v>1</v>
      </c>
      <c r="AI74" s="19">
        <f>IF(Spain!$C58="Yes",1,0)</f>
        <v>0</v>
      </c>
      <c r="AJ74" s="19">
        <f>IF(Sweden!$C58="Yes",1,0)</f>
        <v>1</v>
      </c>
      <c r="AK74" s="19">
        <f>IF(Switzerland!$C58="Yes",1,0)</f>
        <v>1</v>
      </c>
      <c r="AL74" s="19">
        <f>IF('United Kingdom'!$C58="Yes",1,0)</f>
        <v>1</v>
      </c>
    </row>
    <row r="75" spans="1:38" ht="14.25">
      <c r="A75" s="9"/>
      <c r="B75" s="21" t="s">
        <v>51</v>
      </c>
      <c r="C75" s="15">
        <f t="shared" si="0"/>
        <v>0.5571428571428572</v>
      </c>
      <c r="D75" s="16">
        <f aca="true" t="shared" si="16" ref="D75:AL75">AVERAGE(D76:D77)</f>
        <v>1</v>
      </c>
      <c r="E75" s="16">
        <f t="shared" si="16"/>
        <v>0</v>
      </c>
      <c r="F75" s="16">
        <f t="shared" si="16"/>
        <v>0.5</v>
      </c>
      <c r="G75" s="16">
        <f t="shared" si="16"/>
        <v>0.5</v>
      </c>
      <c r="H75" s="16">
        <f t="shared" si="16"/>
        <v>0.5</v>
      </c>
      <c r="I75" s="16">
        <f t="shared" si="16"/>
        <v>1</v>
      </c>
      <c r="J75" s="16">
        <f t="shared" si="16"/>
        <v>1</v>
      </c>
      <c r="K75" s="16">
        <f t="shared" si="16"/>
        <v>0.5</v>
      </c>
      <c r="L75" s="16">
        <f t="shared" si="16"/>
        <v>0</v>
      </c>
      <c r="M75" s="16">
        <f t="shared" si="16"/>
        <v>0</v>
      </c>
      <c r="N75" s="16">
        <f t="shared" si="16"/>
        <v>0</v>
      </c>
      <c r="O75" s="16">
        <f t="shared" si="16"/>
        <v>1</v>
      </c>
      <c r="P75" s="16">
        <f t="shared" si="16"/>
        <v>0.5</v>
      </c>
      <c r="Q75" s="16">
        <f t="shared" si="16"/>
        <v>1</v>
      </c>
      <c r="R75" s="16">
        <f t="shared" si="16"/>
        <v>1</v>
      </c>
      <c r="S75" s="16">
        <f t="shared" si="16"/>
        <v>0.5</v>
      </c>
      <c r="T75" s="16">
        <f t="shared" si="16"/>
        <v>0</v>
      </c>
      <c r="U75" s="16">
        <f t="shared" si="16"/>
        <v>1</v>
      </c>
      <c r="V75" s="16">
        <f t="shared" si="16"/>
        <v>0.5</v>
      </c>
      <c r="W75" s="16">
        <f t="shared" si="16"/>
        <v>1</v>
      </c>
      <c r="X75" s="16">
        <f t="shared" si="16"/>
        <v>0.5</v>
      </c>
      <c r="Y75" s="16">
        <f t="shared" si="16"/>
        <v>0.5</v>
      </c>
      <c r="Z75" s="16">
        <f t="shared" si="16"/>
        <v>0</v>
      </c>
      <c r="AA75" s="16">
        <f t="shared" si="16"/>
        <v>0</v>
      </c>
      <c r="AB75" s="16">
        <f t="shared" si="16"/>
        <v>0.5</v>
      </c>
      <c r="AC75" s="16">
        <f t="shared" si="16"/>
        <v>0.5</v>
      </c>
      <c r="AD75" s="16">
        <f t="shared" si="16"/>
        <v>1</v>
      </c>
      <c r="AE75" s="16">
        <f t="shared" si="16"/>
        <v>1</v>
      </c>
      <c r="AF75" s="16">
        <f t="shared" si="16"/>
        <v>1</v>
      </c>
      <c r="AG75" s="16">
        <f t="shared" si="16"/>
        <v>0.5</v>
      </c>
      <c r="AH75" s="16">
        <f t="shared" si="16"/>
        <v>1</v>
      </c>
      <c r="AI75" s="16">
        <f t="shared" si="16"/>
        <v>0.5</v>
      </c>
      <c r="AJ75" s="16">
        <f t="shared" si="16"/>
        <v>0.5</v>
      </c>
      <c r="AK75" s="16">
        <f t="shared" si="16"/>
        <v>0.5</v>
      </c>
      <c r="AL75" s="16">
        <f t="shared" si="16"/>
        <v>0</v>
      </c>
    </row>
    <row r="76" spans="1:38" ht="14.25">
      <c r="A76" s="13"/>
      <c r="B76" s="17" t="s">
        <v>57</v>
      </c>
      <c r="C76" s="18">
        <f t="shared" si="0"/>
        <v>0.5142857142857142</v>
      </c>
      <c r="D76" s="19">
        <f>IF(Armenia!$C76="Yes",1,0)</f>
        <v>1</v>
      </c>
      <c r="E76" s="19">
        <f>IF(Austria!$C76="Yes",1,0)</f>
        <v>0</v>
      </c>
      <c r="F76" s="19">
        <f>IF(Belgium!$C76="Yes",1,0)</f>
        <v>1</v>
      </c>
      <c r="G76" s="19">
        <f>IF(Bulgaria!$C76="Yes",1,0)</f>
        <v>0</v>
      </c>
      <c r="H76" s="19">
        <f>IF(Croatia!$C76="Yes",1,0)</f>
        <v>0</v>
      </c>
      <c r="I76" s="19">
        <f>IF(Cyprus!$C76="Yes",1,0)</f>
        <v>1</v>
      </c>
      <c r="J76" s="19">
        <f>IF('Czech Republic'!$C76="Yes",1,0)</f>
        <v>1</v>
      </c>
      <c r="K76" s="19">
        <f>IF(Denmark!$C76="Yes",1,0)</f>
        <v>1</v>
      </c>
      <c r="L76" s="19">
        <f>IF(Estonia!$C76="Yes",1,0)</f>
        <v>0</v>
      </c>
      <c r="M76" s="19">
        <f>IF('European Commission'!$C76="Yes",1,0)</f>
        <v>0</v>
      </c>
      <c r="N76" s="19">
        <f>IF(Finland!$C76="Yes",1,0)</f>
        <v>0</v>
      </c>
      <c r="O76" s="19">
        <f>IF(France!$C76="Yes",1,0)</f>
        <v>1</v>
      </c>
      <c r="P76" s="19">
        <f>IF(Georgia!$C76="Yes",1,0)</f>
        <v>1</v>
      </c>
      <c r="Q76" s="19">
        <f>IF(Germany!$C76="Yes",1,0)</f>
        <v>1</v>
      </c>
      <c r="R76" s="19">
        <f>IF(Greece!$C76="Yes",1,0)</f>
        <v>1</v>
      </c>
      <c r="S76" s="19">
        <f>IF(Hungary!$C76="Yes",1,0)</f>
        <v>0</v>
      </c>
      <c r="T76" s="19">
        <f>IF(Iceland!$C76="Yes",1,0)</f>
        <v>0</v>
      </c>
      <c r="U76" s="19">
        <f>IF(Ireland!$C76="Yes",1,0)</f>
        <v>1</v>
      </c>
      <c r="V76" s="19">
        <f>IF(Italy!$C76="Yes",1,0)</f>
        <v>1</v>
      </c>
      <c r="W76" s="19">
        <f>IF(Latvia!$C76="Yes",1,0)</f>
        <v>1</v>
      </c>
      <c r="X76" s="19">
        <f>IF(Lithuania!$C76="Yes",1,0)</f>
        <v>0</v>
      </c>
      <c r="Y76" s="19">
        <f>IF(Luxembourg!$C76="Yes",1,0)</f>
        <v>0</v>
      </c>
      <c r="Z76" s="19">
        <f>IF(Malta!$C76="Yes",1,0)</f>
        <v>0</v>
      </c>
      <c r="AA76" s="19">
        <f>IF(Netherlands!$C76="Yes",1,0)</f>
        <v>0</v>
      </c>
      <c r="AB76" s="19">
        <f>IF(Norway!$C76="Yes",1,0)</f>
        <v>0</v>
      </c>
      <c r="AC76" s="19">
        <f>IF(Poland!$C76="Yes",1,0)</f>
        <v>0</v>
      </c>
      <c r="AD76" s="19">
        <f>IF(Portugal!$C76="Yes",1,0)</f>
        <v>1</v>
      </c>
      <c r="AE76" s="19">
        <f>IF(Romania!$C76="Yes",1,0)</f>
        <v>1</v>
      </c>
      <c r="AF76" s="19">
        <f>IF(Serbia!$C76="Yes",1,0)</f>
        <v>1</v>
      </c>
      <c r="AG76" s="19">
        <f>IF(Slovakia!$C76="Yes",1,0)</f>
        <v>0</v>
      </c>
      <c r="AH76" s="19">
        <f>IF(Slovenia!$C76="Yes",1,0)</f>
        <v>1</v>
      </c>
      <c r="AI76" s="19">
        <f>IF(Spain!$C76="Yes",1,0)</f>
        <v>1</v>
      </c>
      <c r="AJ76" s="19">
        <f>IF(Sweden!$C76="Yes",1,0)</f>
        <v>1</v>
      </c>
      <c r="AK76" s="19">
        <f>IF(Switzerland!$C76="Yes",1,0)</f>
        <v>0</v>
      </c>
      <c r="AL76" s="19">
        <f>IF('United Kingdom'!$C76="Yes",1,0)</f>
        <v>0</v>
      </c>
    </row>
    <row r="77" spans="1:38" ht="14.25">
      <c r="A77" s="9"/>
      <c r="B77" s="22" t="s">
        <v>58</v>
      </c>
      <c r="C77" s="18">
        <f t="shared" si="0"/>
        <v>0.6</v>
      </c>
      <c r="D77" s="19">
        <f>IF(Armenia!$C77="Yes",1,0)</f>
        <v>1</v>
      </c>
      <c r="E77" s="19">
        <f>IF(Austria!$C77="Yes",1,0)</f>
        <v>0</v>
      </c>
      <c r="F77" s="19">
        <f>IF(Belgium!$C77="Yes",1,0)</f>
        <v>0</v>
      </c>
      <c r="G77" s="19">
        <f>IF(Bulgaria!$C77="Yes",1,0)</f>
        <v>1</v>
      </c>
      <c r="H77" s="19">
        <f>IF(Croatia!$C77="Yes",1,0)</f>
        <v>1</v>
      </c>
      <c r="I77" s="19">
        <f>IF(Cyprus!$C77="Yes",1,0)</f>
        <v>1</v>
      </c>
      <c r="J77" s="19">
        <f>IF('Czech Republic'!$C77="Yes",1,0)</f>
        <v>1</v>
      </c>
      <c r="K77" s="19">
        <f>IF(Denmark!$C77="Yes",1,0)</f>
        <v>0</v>
      </c>
      <c r="L77" s="19">
        <f>IF(Estonia!$C77="Yes",1,0)</f>
        <v>0</v>
      </c>
      <c r="M77" s="19">
        <f>IF('European Commission'!$C77="Yes",1,0)</f>
        <v>0</v>
      </c>
      <c r="N77" s="19">
        <f>IF(Finland!$C77="Yes",1,0)</f>
        <v>0</v>
      </c>
      <c r="O77" s="19">
        <f>IF(France!$C77="Yes",1,0)</f>
        <v>1</v>
      </c>
      <c r="P77" s="19">
        <f>IF(Georgia!$C77="Yes",1,0)</f>
        <v>0</v>
      </c>
      <c r="Q77" s="19">
        <f>IF(Germany!$C77="Yes",1,0)</f>
        <v>1</v>
      </c>
      <c r="R77" s="19">
        <f>IF(Greece!$C77="Yes",1,0)</f>
        <v>1</v>
      </c>
      <c r="S77" s="19">
        <f>IF(Hungary!$C77="Yes",1,0)</f>
        <v>1</v>
      </c>
      <c r="T77" s="19">
        <f>IF(Iceland!$C77="Yes",1,0)</f>
        <v>0</v>
      </c>
      <c r="U77" s="19">
        <f>IF(Ireland!$C77="Yes",1,0)</f>
        <v>1</v>
      </c>
      <c r="V77" s="19">
        <f>IF(Italy!$C77="Yes",1,0)</f>
        <v>0</v>
      </c>
      <c r="W77" s="19">
        <f>IF(Latvia!$C77="Yes",1,0)</f>
        <v>1</v>
      </c>
      <c r="X77" s="19">
        <f>IF(Lithuania!$C77="Yes",1,0)</f>
        <v>1</v>
      </c>
      <c r="Y77" s="19">
        <f>IF(Luxembourg!$C77="Yes",1,0)</f>
        <v>1</v>
      </c>
      <c r="Z77" s="19">
        <f>IF(Malta!$C77="Yes",1,0)</f>
        <v>0</v>
      </c>
      <c r="AA77" s="19">
        <f>IF(Netherlands!$C77="Yes",1,0)</f>
        <v>0</v>
      </c>
      <c r="AB77" s="19">
        <f>IF(Norway!$C77="Yes",1,0)</f>
        <v>1</v>
      </c>
      <c r="AC77" s="19">
        <f>IF(Poland!$C77="Yes",1,0)</f>
        <v>1</v>
      </c>
      <c r="AD77" s="19">
        <f>IF(Portugal!$C77="Yes",1,0)</f>
        <v>1</v>
      </c>
      <c r="AE77" s="19">
        <f>IF(Romania!$C77="Yes",1,0)</f>
        <v>1</v>
      </c>
      <c r="AF77" s="19">
        <f>IF(Serbia!$C77="Yes",1,0)</f>
        <v>1</v>
      </c>
      <c r="AG77" s="19">
        <f>IF(Slovakia!$C77="Yes",1,0)</f>
        <v>1</v>
      </c>
      <c r="AH77" s="19">
        <f>IF(Slovenia!$C77="Yes",1,0)</f>
        <v>1</v>
      </c>
      <c r="AI77" s="19">
        <f>IF(Spain!$C77="Yes",1,0)</f>
        <v>0</v>
      </c>
      <c r="AJ77" s="19">
        <f>IF(Sweden!$C77="Yes",1,0)</f>
        <v>0</v>
      </c>
      <c r="AK77" s="19">
        <f>IF(Switzerland!$C77="Yes",1,0)</f>
        <v>1</v>
      </c>
      <c r="AL77" s="19">
        <f>IF('United Kingdom'!$C77="Yes",1,0)</f>
        <v>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G77"/>
  <sheetViews>
    <sheetView zoomScalePageLayoutView="0" workbookViewId="0" topLeftCell="A1">
      <selection activeCell="D1" sqref="D1:D16384"/>
    </sheetView>
  </sheetViews>
  <sheetFormatPr defaultColWidth="9.140625" defaultRowHeight="15"/>
  <cols>
    <col min="1" max="1" width="8.421875" style="222" customWidth="1"/>
    <col min="2" max="2" width="64.00390625" style="222" customWidth="1"/>
    <col min="3" max="3" width="8.57421875" style="222" customWidth="1"/>
    <col min="4" max="4" width="54.00390625" style="222" customWidth="1"/>
    <col min="5" max="5" width="48.00390625" style="222" customWidth="1"/>
  </cols>
  <sheetData>
    <row r="1" spans="1:5" ht="20.25" customHeight="1">
      <c r="A1" s="332" t="s">
        <v>136</v>
      </c>
      <c r="B1" s="332"/>
      <c r="C1" s="218"/>
      <c r="D1" s="218"/>
      <c r="E1" s="36"/>
    </row>
    <row r="2" spans="1:7" ht="14.25">
      <c r="A2" s="247" t="s">
        <v>59</v>
      </c>
      <c r="B2" s="248" t="s">
        <v>38</v>
      </c>
      <c r="C2" s="249" t="s">
        <v>137</v>
      </c>
      <c r="D2" s="249" t="s">
        <v>138</v>
      </c>
      <c r="E2" s="249" t="s">
        <v>139</v>
      </c>
      <c r="G2" s="263" t="s">
        <v>965</v>
      </c>
    </row>
    <row r="3" spans="1:5" ht="15">
      <c r="A3" s="250" t="s">
        <v>60</v>
      </c>
      <c r="B3" s="251" t="s">
        <v>37</v>
      </c>
      <c r="C3" s="252"/>
      <c r="D3" s="252"/>
      <c r="E3" s="252"/>
    </row>
    <row r="4" spans="1:5" ht="14.25">
      <c r="A4" s="247" t="s">
        <v>61</v>
      </c>
      <c r="B4" s="253" t="s">
        <v>39</v>
      </c>
      <c r="C4" s="254" t="s">
        <v>140</v>
      </c>
      <c r="D4" s="255" t="s">
        <v>141</v>
      </c>
      <c r="E4" s="256"/>
    </row>
    <row r="5" spans="1:5" ht="14.25">
      <c r="A5" s="250" t="s">
        <v>62</v>
      </c>
      <c r="B5" s="187" t="s">
        <v>40</v>
      </c>
      <c r="C5" s="247" t="s">
        <v>140</v>
      </c>
      <c r="D5" s="188" t="s">
        <v>141</v>
      </c>
      <c r="E5" s="181"/>
    </row>
    <row r="6" spans="1:5" ht="14.25">
      <c r="A6" s="247" t="s">
        <v>63</v>
      </c>
      <c r="B6" s="190" t="s">
        <v>41</v>
      </c>
      <c r="C6" s="247" t="s">
        <v>140</v>
      </c>
      <c r="D6" s="188" t="s">
        <v>141</v>
      </c>
      <c r="E6" s="181"/>
    </row>
    <row r="7" spans="1:5" ht="14.25">
      <c r="A7" s="250" t="s">
        <v>64</v>
      </c>
      <c r="B7" s="190" t="s">
        <v>42</v>
      </c>
      <c r="C7" s="247" t="s">
        <v>140</v>
      </c>
      <c r="D7" s="188" t="s">
        <v>141</v>
      </c>
      <c r="E7" s="181"/>
    </row>
    <row r="8" spans="1:5" ht="14.25">
      <c r="A8" s="247" t="s">
        <v>65</v>
      </c>
      <c r="B8" s="190" t="s">
        <v>43</v>
      </c>
      <c r="C8" s="247" t="s">
        <v>140</v>
      </c>
      <c r="D8" s="188" t="s">
        <v>141</v>
      </c>
      <c r="E8" s="181"/>
    </row>
    <row r="9" spans="1:5" ht="14.25">
      <c r="A9" s="250" t="s">
        <v>66</v>
      </c>
      <c r="B9" s="190" t="s">
        <v>44</v>
      </c>
      <c r="C9" s="247" t="s">
        <v>140</v>
      </c>
      <c r="D9" s="188" t="s">
        <v>141</v>
      </c>
      <c r="E9" s="181"/>
    </row>
    <row r="10" spans="1:5" ht="14.25">
      <c r="A10" s="247" t="s">
        <v>67</v>
      </c>
      <c r="B10" s="190" t="s">
        <v>45</v>
      </c>
      <c r="C10" s="247" t="s">
        <v>140</v>
      </c>
      <c r="D10" s="188" t="s">
        <v>141</v>
      </c>
      <c r="E10" s="181"/>
    </row>
    <row r="11" spans="1:5" ht="14.25">
      <c r="A11" s="250" t="s">
        <v>68</v>
      </c>
      <c r="B11" s="190" t="s">
        <v>46</v>
      </c>
      <c r="C11" s="247" t="s">
        <v>140</v>
      </c>
      <c r="D11" s="188" t="s">
        <v>141</v>
      </c>
      <c r="E11" s="181"/>
    </row>
    <row r="12" spans="1:5" ht="14.25">
      <c r="A12" s="247" t="s">
        <v>69</v>
      </c>
      <c r="B12" s="190" t="s">
        <v>47</v>
      </c>
      <c r="C12" s="247" t="s">
        <v>140</v>
      </c>
      <c r="D12" s="188" t="s">
        <v>141</v>
      </c>
      <c r="E12" s="181"/>
    </row>
    <row r="13" spans="1:5" ht="14.25">
      <c r="A13" s="250" t="s">
        <v>70</v>
      </c>
      <c r="B13" s="190" t="s">
        <v>48</v>
      </c>
      <c r="C13" s="247" t="s">
        <v>140</v>
      </c>
      <c r="D13" s="188" t="s">
        <v>141</v>
      </c>
      <c r="E13" s="181"/>
    </row>
    <row r="14" spans="1:5" ht="14.25">
      <c r="A14" s="247" t="s">
        <v>71</v>
      </c>
      <c r="B14" s="257" t="s">
        <v>52</v>
      </c>
      <c r="C14" s="258"/>
      <c r="D14" s="189"/>
      <c r="E14" s="182"/>
    </row>
    <row r="15" spans="1:5" ht="14.25">
      <c r="A15" s="250" t="s">
        <v>72</v>
      </c>
      <c r="B15" s="186" t="s">
        <v>53</v>
      </c>
      <c r="C15" s="247" t="s">
        <v>140</v>
      </c>
      <c r="D15" s="188" t="s">
        <v>141</v>
      </c>
      <c r="E15" s="181"/>
    </row>
    <row r="16" spans="1:5" ht="14.25">
      <c r="A16" s="247" t="s">
        <v>73</v>
      </c>
      <c r="B16" s="186" t="s">
        <v>54</v>
      </c>
      <c r="C16" s="247" t="s">
        <v>140</v>
      </c>
      <c r="D16" s="188" t="s">
        <v>141</v>
      </c>
      <c r="E16" s="181"/>
    </row>
    <row r="17" spans="1:5" ht="14.25">
      <c r="A17" s="250" t="s">
        <v>74</v>
      </c>
      <c r="B17" s="186" t="s">
        <v>55</v>
      </c>
      <c r="C17" s="247" t="s">
        <v>140</v>
      </c>
      <c r="D17" s="188" t="s">
        <v>141</v>
      </c>
      <c r="E17" s="181"/>
    </row>
    <row r="18" spans="1:5" ht="14.25">
      <c r="A18" s="247" t="s">
        <v>75</v>
      </c>
      <c r="B18" s="257" t="s">
        <v>76</v>
      </c>
      <c r="C18" s="258"/>
      <c r="D18" s="189"/>
      <c r="E18" s="182"/>
    </row>
    <row r="19" spans="1:5" ht="14.25">
      <c r="A19" s="250" t="s">
        <v>77</v>
      </c>
      <c r="B19" s="187" t="s">
        <v>57</v>
      </c>
      <c r="C19" s="247" t="s">
        <v>140</v>
      </c>
      <c r="D19" s="188" t="s">
        <v>141</v>
      </c>
      <c r="E19" s="181"/>
    </row>
    <row r="20" spans="1:5" ht="14.25">
      <c r="A20" s="247" t="s">
        <v>78</v>
      </c>
      <c r="B20" s="186" t="s">
        <v>58</v>
      </c>
      <c r="C20" s="247" t="s">
        <v>140</v>
      </c>
      <c r="D20" s="188" t="s">
        <v>141</v>
      </c>
      <c r="E20" s="181"/>
    </row>
    <row r="21" spans="1:5" ht="14.25">
      <c r="A21" s="250" t="s">
        <v>79</v>
      </c>
      <c r="B21" s="259" t="s">
        <v>49</v>
      </c>
      <c r="C21" s="260"/>
      <c r="D21" s="261"/>
      <c r="E21" s="183"/>
    </row>
    <row r="22" spans="1:5" ht="15">
      <c r="A22" s="247" t="s">
        <v>80</v>
      </c>
      <c r="B22" s="251" t="s">
        <v>37</v>
      </c>
      <c r="C22" s="252"/>
      <c r="D22" s="252"/>
      <c r="E22" s="252"/>
    </row>
    <row r="23" spans="1:5" ht="49.5">
      <c r="A23" s="250" t="s">
        <v>81</v>
      </c>
      <c r="B23" s="187" t="s">
        <v>39</v>
      </c>
      <c r="C23" s="247" t="s">
        <v>142</v>
      </c>
      <c r="D23" s="187" t="s">
        <v>270</v>
      </c>
      <c r="E23" s="184" t="s">
        <v>1003</v>
      </c>
    </row>
    <row r="24" spans="1:5" ht="14.25">
      <c r="A24" s="247" t="s">
        <v>82</v>
      </c>
      <c r="B24" s="187" t="s">
        <v>40</v>
      </c>
      <c r="C24" s="247" t="s">
        <v>140</v>
      </c>
      <c r="D24" s="188" t="s">
        <v>141</v>
      </c>
      <c r="E24" s="181"/>
    </row>
    <row r="25" spans="1:5" ht="21">
      <c r="A25" s="250" t="s">
        <v>83</v>
      </c>
      <c r="B25" s="190" t="s">
        <v>41</v>
      </c>
      <c r="C25" s="247" t="s">
        <v>142</v>
      </c>
      <c r="D25" s="190" t="s">
        <v>271</v>
      </c>
      <c r="E25" s="184" t="s">
        <v>1004</v>
      </c>
    </row>
    <row r="26" spans="1:5" ht="21">
      <c r="A26" s="247" t="s">
        <v>84</v>
      </c>
      <c r="B26" s="190" t="s">
        <v>42</v>
      </c>
      <c r="C26" s="247" t="s">
        <v>142</v>
      </c>
      <c r="D26" s="190" t="s">
        <v>271</v>
      </c>
      <c r="E26" s="184" t="s">
        <v>1004</v>
      </c>
    </row>
    <row r="27" spans="1:5" ht="19.5">
      <c r="A27" s="250" t="s">
        <v>85</v>
      </c>
      <c r="B27" s="190" t="s">
        <v>43</v>
      </c>
      <c r="C27" s="247" t="s">
        <v>142</v>
      </c>
      <c r="D27" s="187" t="s">
        <v>272</v>
      </c>
      <c r="E27" s="184" t="s">
        <v>1005</v>
      </c>
    </row>
    <row r="28" spans="1:5" ht="30">
      <c r="A28" s="247" t="s">
        <v>86</v>
      </c>
      <c r="B28" s="190" t="s">
        <v>44</v>
      </c>
      <c r="C28" s="247" t="s">
        <v>142</v>
      </c>
      <c r="D28" s="187" t="s">
        <v>273</v>
      </c>
      <c r="E28" s="184" t="s">
        <v>1006</v>
      </c>
    </row>
    <row r="29" spans="1:5" ht="39.75">
      <c r="A29" s="250" t="s">
        <v>87</v>
      </c>
      <c r="B29" s="190" t="s">
        <v>45</v>
      </c>
      <c r="C29" s="247" t="s">
        <v>142</v>
      </c>
      <c r="D29" s="187" t="s">
        <v>274</v>
      </c>
      <c r="E29" s="184" t="s">
        <v>1007</v>
      </c>
    </row>
    <row r="30" spans="1:5" ht="14.25">
      <c r="A30" s="247" t="s">
        <v>88</v>
      </c>
      <c r="B30" s="190" t="s">
        <v>46</v>
      </c>
      <c r="C30" s="247" t="s">
        <v>140</v>
      </c>
      <c r="D30" s="188" t="s">
        <v>141</v>
      </c>
      <c r="E30" s="181"/>
    </row>
    <row r="31" spans="1:5" ht="14.25">
      <c r="A31" s="250" t="s">
        <v>89</v>
      </c>
      <c r="B31" s="190" t="s">
        <v>47</v>
      </c>
      <c r="C31" s="247" t="s">
        <v>140</v>
      </c>
      <c r="D31" s="188" t="s">
        <v>141</v>
      </c>
      <c r="E31" s="181"/>
    </row>
    <row r="32" spans="1:5" ht="14.25">
      <c r="A32" s="247" t="s">
        <v>90</v>
      </c>
      <c r="B32" s="190" t="s">
        <v>48</v>
      </c>
      <c r="C32" s="247" t="s">
        <v>140</v>
      </c>
      <c r="D32" s="188" t="s">
        <v>141</v>
      </c>
      <c r="E32" s="181"/>
    </row>
    <row r="33" spans="1:5" ht="14.25">
      <c r="A33" s="250" t="s">
        <v>91</v>
      </c>
      <c r="B33" s="257" t="s">
        <v>52</v>
      </c>
      <c r="C33" s="258"/>
      <c r="D33" s="189"/>
      <c r="E33" s="182"/>
    </row>
    <row r="34" spans="1:5" ht="60">
      <c r="A34" s="247" t="s">
        <v>92</v>
      </c>
      <c r="B34" s="186" t="s">
        <v>53</v>
      </c>
      <c r="C34" s="247" t="s">
        <v>142</v>
      </c>
      <c r="D34" s="187" t="s">
        <v>275</v>
      </c>
      <c r="E34" s="184" t="s">
        <v>1008</v>
      </c>
    </row>
    <row r="35" spans="1:5" ht="14.25">
      <c r="A35" s="250" t="s">
        <v>93</v>
      </c>
      <c r="B35" s="186" t="s">
        <v>54</v>
      </c>
      <c r="C35" s="247" t="s">
        <v>140</v>
      </c>
      <c r="D35" s="188" t="s">
        <v>141</v>
      </c>
      <c r="E35" s="181"/>
    </row>
    <row r="36" spans="1:5" ht="14.25">
      <c r="A36" s="247" t="s">
        <v>94</v>
      </c>
      <c r="B36" s="186" t="s">
        <v>55</v>
      </c>
      <c r="C36" s="247" t="s">
        <v>140</v>
      </c>
      <c r="D36" s="188" t="s">
        <v>141</v>
      </c>
      <c r="E36" s="181"/>
    </row>
    <row r="37" spans="1:5" ht="14.25">
      <c r="A37" s="250" t="s">
        <v>95</v>
      </c>
      <c r="B37" s="257" t="s">
        <v>76</v>
      </c>
      <c r="C37" s="258"/>
      <c r="D37" s="189"/>
      <c r="E37" s="182"/>
    </row>
    <row r="38" spans="1:5" ht="21">
      <c r="A38" s="247" t="s">
        <v>96</v>
      </c>
      <c r="B38" s="187" t="s">
        <v>57</v>
      </c>
      <c r="C38" s="247" t="s">
        <v>142</v>
      </c>
      <c r="D38" s="190" t="s">
        <v>276</v>
      </c>
      <c r="E38" s="184" t="s">
        <v>1009</v>
      </c>
    </row>
    <row r="39" spans="1:5" ht="14.25">
      <c r="A39" s="250" t="s">
        <v>97</v>
      </c>
      <c r="B39" s="186" t="s">
        <v>58</v>
      </c>
      <c r="C39" s="247" t="s">
        <v>142</v>
      </c>
      <c r="D39" s="190" t="s">
        <v>277</v>
      </c>
      <c r="E39" s="184" t="s">
        <v>1010</v>
      </c>
    </row>
    <row r="40" spans="1:5" ht="14.25">
      <c r="A40" s="247" t="s">
        <v>98</v>
      </c>
      <c r="B40" s="259" t="s">
        <v>50</v>
      </c>
      <c r="C40" s="260"/>
      <c r="D40" s="261"/>
      <c r="E40" s="183"/>
    </row>
    <row r="41" spans="1:5" ht="15">
      <c r="A41" s="250" t="s">
        <v>99</v>
      </c>
      <c r="B41" s="251" t="s">
        <v>37</v>
      </c>
      <c r="C41" s="252"/>
      <c r="D41" s="252"/>
      <c r="E41" s="252"/>
    </row>
    <row r="42" spans="1:5" ht="19.5">
      <c r="A42" s="247" t="s">
        <v>100</v>
      </c>
      <c r="B42" s="187" t="s">
        <v>39</v>
      </c>
      <c r="C42" s="247" t="s">
        <v>142</v>
      </c>
      <c r="D42" s="187" t="s">
        <v>278</v>
      </c>
      <c r="E42" s="184" t="s">
        <v>1011</v>
      </c>
    </row>
    <row r="43" spans="1:5" ht="14.25">
      <c r="A43" s="250" t="s">
        <v>101</v>
      </c>
      <c r="B43" s="187" t="s">
        <v>40</v>
      </c>
      <c r="C43" s="247" t="s">
        <v>140</v>
      </c>
      <c r="D43" s="188" t="s">
        <v>141</v>
      </c>
      <c r="E43" s="184"/>
    </row>
    <row r="44" spans="1:5" ht="14.25">
      <c r="A44" s="247" t="s">
        <v>102</v>
      </c>
      <c r="B44" s="190" t="s">
        <v>41</v>
      </c>
      <c r="C44" s="247" t="s">
        <v>140</v>
      </c>
      <c r="D44" s="188" t="s">
        <v>141</v>
      </c>
      <c r="E44" s="184"/>
    </row>
    <row r="45" spans="1:5" ht="14.25">
      <c r="A45" s="250" t="s">
        <v>103</v>
      </c>
      <c r="B45" s="190" t="s">
        <v>42</v>
      </c>
      <c r="C45" s="247" t="s">
        <v>140</v>
      </c>
      <c r="D45" s="188" t="s">
        <v>141</v>
      </c>
      <c r="E45" s="184"/>
    </row>
    <row r="46" spans="1:5" ht="14.25">
      <c r="A46" s="247" t="s">
        <v>104</v>
      </c>
      <c r="B46" s="190" t="s">
        <v>43</v>
      </c>
      <c r="C46" s="247" t="s">
        <v>140</v>
      </c>
      <c r="D46" s="188" t="s">
        <v>141</v>
      </c>
      <c r="E46" s="181"/>
    </row>
    <row r="47" spans="1:5" ht="30">
      <c r="A47" s="250" t="s">
        <v>105</v>
      </c>
      <c r="B47" s="190" t="s">
        <v>44</v>
      </c>
      <c r="C47" s="247" t="s">
        <v>142</v>
      </c>
      <c r="D47" s="187" t="s">
        <v>279</v>
      </c>
      <c r="E47" s="184" t="s">
        <v>1012</v>
      </c>
    </row>
    <row r="48" spans="1:5" ht="14.25">
      <c r="A48" s="247" t="s">
        <v>106</v>
      </c>
      <c r="B48" s="190" t="s">
        <v>45</v>
      </c>
      <c r="C48" s="247" t="s">
        <v>140</v>
      </c>
      <c r="D48" s="188" t="s">
        <v>141</v>
      </c>
      <c r="E48" s="181"/>
    </row>
    <row r="49" spans="1:5" ht="31.5">
      <c r="A49" s="250" t="s">
        <v>107</v>
      </c>
      <c r="B49" s="190" t="s">
        <v>46</v>
      </c>
      <c r="C49" s="247" t="s">
        <v>142</v>
      </c>
      <c r="D49" s="187" t="s">
        <v>280</v>
      </c>
      <c r="E49" s="184" t="s">
        <v>1013</v>
      </c>
    </row>
    <row r="50" spans="1:5" ht="14.25">
      <c r="A50" s="247" t="s">
        <v>108</v>
      </c>
      <c r="B50" s="190" t="s">
        <v>47</v>
      </c>
      <c r="C50" s="247" t="s">
        <v>140</v>
      </c>
      <c r="D50" s="188" t="s">
        <v>141</v>
      </c>
      <c r="E50" s="181"/>
    </row>
    <row r="51" spans="1:5" ht="14.25">
      <c r="A51" s="250" t="s">
        <v>109</v>
      </c>
      <c r="B51" s="190" t="s">
        <v>48</v>
      </c>
      <c r="C51" s="247" t="s">
        <v>140</v>
      </c>
      <c r="D51" s="188" t="s">
        <v>141</v>
      </c>
      <c r="E51" s="181"/>
    </row>
    <row r="52" spans="1:5" ht="14.25">
      <c r="A52" s="247" t="s">
        <v>110</v>
      </c>
      <c r="B52" s="257" t="s">
        <v>52</v>
      </c>
      <c r="C52" s="258"/>
      <c r="D52" s="189"/>
      <c r="E52" s="182"/>
    </row>
    <row r="53" spans="1:5" ht="14.25">
      <c r="A53" s="250" t="s">
        <v>111</v>
      </c>
      <c r="B53" s="186" t="s">
        <v>53</v>
      </c>
      <c r="C53" s="247" t="s">
        <v>140</v>
      </c>
      <c r="D53" s="188" t="s">
        <v>141</v>
      </c>
      <c r="E53" s="181"/>
    </row>
    <row r="54" spans="1:5" ht="30">
      <c r="A54" s="247" t="s">
        <v>112</v>
      </c>
      <c r="B54" s="186" t="s">
        <v>54</v>
      </c>
      <c r="C54" s="247" t="s">
        <v>142</v>
      </c>
      <c r="D54" s="186" t="s">
        <v>281</v>
      </c>
      <c r="E54" s="184" t="s">
        <v>846</v>
      </c>
    </row>
    <row r="55" spans="1:5" ht="17.25" customHeight="1">
      <c r="A55" s="250" t="s">
        <v>113</v>
      </c>
      <c r="B55" s="186" t="s">
        <v>55</v>
      </c>
      <c r="C55" s="247" t="s">
        <v>140</v>
      </c>
      <c r="D55" s="188" t="s">
        <v>141</v>
      </c>
      <c r="E55" s="181"/>
    </row>
    <row r="56" spans="1:5" ht="14.25">
      <c r="A56" s="247" t="s">
        <v>114</v>
      </c>
      <c r="B56" s="257" t="s">
        <v>76</v>
      </c>
      <c r="C56" s="258"/>
      <c r="D56" s="189"/>
      <c r="E56" s="182"/>
    </row>
    <row r="57" spans="1:5" ht="14.25">
      <c r="A57" s="250" t="s">
        <v>115</v>
      </c>
      <c r="B57" s="187" t="s">
        <v>57</v>
      </c>
      <c r="C57" s="247" t="s">
        <v>140</v>
      </c>
      <c r="D57" s="188" t="s">
        <v>141</v>
      </c>
      <c r="E57" s="181"/>
    </row>
    <row r="58" spans="1:5" ht="14.25">
      <c r="A58" s="247" t="s">
        <v>116</v>
      </c>
      <c r="B58" s="186" t="s">
        <v>58</v>
      </c>
      <c r="C58" s="247" t="s">
        <v>140</v>
      </c>
      <c r="D58" s="188" t="s">
        <v>141</v>
      </c>
      <c r="E58" s="181"/>
    </row>
    <row r="59" spans="1:5" ht="14.25">
      <c r="A59" s="250" t="s">
        <v>117</v>
      </c>
      <c r="B59" s="259" t="s">
        <v>51</v>
      </c>
      <c r="C59" s="260"/>
      <c r="D59" s="261"/>
      <c r="E59" s="183"/>
    </row>
    <row r="60" spans="1:5" ht="15">
      <c r="A60" s="247" t="s">
        <v>118</v>
      </c>
      <c r="B60" s="251" t="s">
        <v>37</v>
      </c>
      <c r="C60" s="252"/>
      <c r="D60" s="252"/>
      <c r="E60" s="252"/>
    </row>
    <row r="61" spans="1:5" ht="19.5">
      <c r="A61" s="250" t="s">
        <v>119</v>
      </c>
      <c r="B61" s="187" t="s">
        <v>39</v>
      </c>
      <c r="C61" s="247" t="s">
        <v>142</v>
      </c>
      <c r="D61" s="187" t="s">
        <v>278</v>
      </c>
      <c r="E61" s="184" t="s">
        <v>1011</v>
      </c>
    </row>
    <row r="62" spans="1:5" ht="14.25">
      <c r="A62" s="247" t="s">
        <v>120</v>
      </c>
      <c r="B62" s="187" t="s">
        <v>40</v>
      </c>
      <c r="C62" s="247" t="s">
        <v>140</v>
      </c>
      <c r="D62" s="188" t="s">
        <v>141</v>
      </c>
      <c r="E62" s="184"/>
    </row>
    <row r="63" spans="1:5" ht="14.25">
      <c r="A63" s="250" t="s">
        <v>121</v>
      </c>
      <c r="B63" s="187" t="s">
        <v>41</v>
      </c>
      <c r="C63" s="247" t="s">
        <v>140</v>
      </c>
      <c r="D63" s="188" t="s">
        <v>141</v>
      </c>
      <c r="E63" s="184"/>
    </row>
    <row r="64" spans="1:5" ht="14.25">
      <c r="A64" s="247" t="s">
        <v>122</v>
      </c>
      <c r="B64" s="187" t="s">
        <v>42</v>
      </c>
      <c r="C64" s="247" t="s">
        <v>140</v>
      </c>
      <c r="D64" s="188" t="s">
        <v>141</v>
      </c>
      <c r="E64" s="184"/>
    </row>
    <row r="65" spans="1:5" ht="19.5">
      <c r="A65" s="250" t="s">
        <v>123</v>
      </c>
      <c r="B65" s="190" t="s">
        <v>43</v>
      </c>
      <c r="C65" s="247" t="s">
        <v>142</v>
      </c>
      <c r="D65" s="187" t="s">
        <v>282</v>
      </c>
      <c r="E65" s="184" t="s">
        <v>1014</v>
      </c>
    </row>
    <row r="66" spans="1:5" ht="30">
      <c r="A66" s="247" t="s">
        <v>124</v>
      </c>
      <c r="B66" s="190" t="s">
        <v>44</v>
      </c>
      <c r="C66" s="247" t="s">
        <v>142</v>
      </c>
      <c r="D66" s="187" t="s">
        <v>283</v>
      </c>
      <c r="E66" s="184" t="s">
        <v>1015</v>
      </c>
    </row>
    <row r="67" spans="1:5" ht="60">
      <c r="A67" s="250" t="s">
        <v>125</v>
      </c>
      <c r="B67" s="190" t="s">
        <v>45</v>
      </c>
      <c r="C67" s="247" t="s">
        <v>142</v>
      </c>
      <c r="D67" s="187" t="s">
        <v>284</v>
      </c>
      <c r="E67" s="184" t="s">
        <v>1016</v>
      </c>
    </row>
    <row r="68" spans="1:5" ht="14.25">
      <c r="A68" s="247" t="s">
        <v>126</v>
      </c>
      <c r="B68" s="190" t="s">
        <v>46</v>
      </c>
      <c r="C68" s="247" t="s">
        <v>140</v>
      </c>
      <c r="D68" s="188" t="s">
        <v>141</v>
      </c>
      <c r="E68" s="181"/>
    </row>
    <row r="69" spans="1:5" ht="14.25">
      <c r="A69" s="250" t="s">
        <v>127</v>
      </c>
      <c r="B69" s="190" t="s">
        <v>47</v>
      </c>
      <c r="C69" s="247" t="s">
        <v>140</v>
      </c>
      <c r="D69" s="188" t="s">
        <v>141</v>
      </c>
      <c r="E69" s="181"/>
    </row>
    <row r="70" spans="1:5" ht="15">
      <c r="A70" s="247" t="s">
        <v>128</v>
      </c>
      <c r="B70" s="190" t="s">
        <v>48</v>
      </c>
      <c r="C70" s="247" t="s">
        <v>140</v>
      </c>
      <c r="D70" s="188" t="s">
        <v>141</v>
      </c>
      <c r="E70" s="262"/>
    </row>
    <row r="71" spans="1:5" ht="14.25">
      <c r="A71" s="250" t="s">
        <v>129</v>
      </c>
      <c r="B71" s="257" t="s">
        <v>52</v>
      </c>
      <c r="C71" s="258"/>
      <c r="D71" s="189"/>
      <c r="E71" s="182"/>
    </row>
    <row r="72" spans="1:5" ht="60">
      <c r="A72" s="247" t="s">
        <v>130</v>
      </c>
      <c r="B72" s="186" t="s">
        <v>53</v>
      </c>
      <c r="C72" s="247" t="s">
        <v>142</v>
      </c>
      <c r="D72" s="187" t="s">
        <v>275</v>
      </c>
      <c r="E72" s="184" t="s">
        <v>1008</v>
      </c>
    </row>
    <row r="73" spans="1:5" ht="14.25">
      <c r="A73" s="250" t="s">
        <v>131</v>
      </c>
      <c r="B73" s="186" t="s">
        <v>54</v>
      </c>
      <c r="C73" s="247" t="s">
        <v>140</v>
      </c>
      <c r="D73" s="188" t="s">
        <v>141</v>
      </c>
      <c r="E73" s="181"/>
    </row>
    <row r="74" spans="1:5" ht="14.25">
      <c r="A74" s="247" t="s">
        <v>132</v>
      </c>
      <c r="B74" s="186" t="s">
        <v>55</v>
      </c>
      <c r="C74" s="247" t="s">
        <v>140</v>
      </c>
      <c r="D74" s="188" t="s">
        <v>141</v>
      </c>
      <c r="E74" s="181"/>
    </row>
    <row r="75" spans="1:5" ht="14.25">
      <c r="A75" s="250" t="s">
        <v>133</v>
      </c>
      <c r="B75" s="257" t="s">
        <v>76</v>
      </c>
      <c r="C75" s="258"/>
      <c r="D75" s="189"/>
      <c r="E75" s="182"/>
    </row>
    <row r="76" spans="1:5" ht="21">
      <c r="A76" s="247" t="s">
        <v>134</v>
      </c>
      <c r="B76" s="187" t="s">
        <v>57</v>
      </c>
      <c r="C76" s="247" t="s">
        <v>142</v>
      </c>
      <c r="D76" s="190" t="s">
        <v>276</v>
      </c>
      <c r="E76" s="184" t="s">
        <v>1017</v>
      </c>
    </row>
    <row r="77" spans="1:5" ht="14.25">
      <c r="A77" s="250" t="s">
        <v>135</v>
      </c>
      <c r="B77" s="186" t="s">
        <v>58</v>
      </c>
      <c r="C77" s="247" t="s">
        <v>142</v>
      </c>
      <c r="D77" s="190" t="s">
        <v>277</v>
      </c>
      <c r="E77" s="184" t="s">
        <v>1010</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8.421875" style="264" customWidth="1"/>
    <col min="2" max="2" width="66.140625" style="264" customWidth="1"/>
    <col min="3" max="3" width="10.00390625" style="265" customWidth="1"/>
    <col min="4" max="4" width="57.421875" style="264" customWidth="1"/>
    <col min="5" max="5" width="62.421875" style="264" customWidth="1"/>
  </cols>
  <sheetData>
    <row r="1" spans="1:6" ht="23.25" customHeight="1">
      <c r="A1" s="335" t="s">
        <v>136</v>
      </c>
      <c r="B1" s="335"/>
      <c r="C1" s="108"/>
      <c r="D1" s="109"/>
      <c r="E1" s="110"/>
      <c r="F1" t="s">
        <v>965</v>
      </c>
    </row>
    <row r="2" spans="1:5" ht="14.25">
      <c r="A2" s="29" t="s">
        <v>59</v>
      </c>
      <c r="B2" s="37" t="s">
        <v>38</v>
      </c>
      <c r="C2" s="38" t="s">
        <v>137</v>
      </c>
      <c r="D2" s="38" t="s">
        <v>138</v>
      </c>
      <c r="E2" s="111" t="s">
        <v>139</v>
      </c>
    </row>
    <row r="3" spans="1:5" ht="14.25">
      <c r="A3" s="29" t="s">
        <v>60</v>
      </c>
      <c r="B3" s="39" t="s">
        <v>37</v>
      </c>
      <c r="C3" s="112"/>
      <c r="D3" s="112"/>
      <c r="E3" s="113"/>
    </row>
    <row r="4" spans="1:5" ht="14.25">
      <c r="A4" s="29" t="s">
        <v>61</v>
      </c>
      <c r="B4" s="41" t="s">
        <v>39</v>
      </c>
      <c r="C4" s="114" t="s">
        <v>140</v>
      </c>
      <c r="D4" s="115" t="s">
        <v>285</v>
      </c>
      <c r="E4" s="115"/>
    </row>
    <row r="5" spans="1:5" ht="14.25">
      <c r="A5" s="29" t="s">
        <v>62</v>
      </c>
      <c r="B5" s="41" t="s">
        <v>40</v>
      </c>
      <c r="C5" s="114" t="s">
        <v>140</v>
      </c>
      <c r="D5" s="115" t="s">
        <v>285</v>
      </c>
      <c r="E5" s="115"/>
    </row>
    <row r="6" spans="1:5" ht="14.25">
      <c r="A6" s="29" t="s">
        <v>63</v>
      </c>
      <c r="B6" s="44" t="s">
        <v>41</v>
      </c>
      <c r="C6" s="114" t="s">
        <v>140</v>
      </c>
      <c r="D6" s="115" t="s">
        <v>285</v>
      </c>
      <c r="E6" s="115"/>
    </row>
    <row r="7" spans="1:5" ht="14.25">
      <c r="A7" s="29" t="s">
        <v>64</v>
      </c>
      <c r="B7" s="44" t="s">
        <v>42</v>
      </c>
      <c r="C7" s="114" t="s">
        <v>140</v>
      </c>
      <c r="D7" s="115" t="s">
        <v>285</v>
      </c>
      <c r="E7" s="115"/>
    </row>
    <row r="8" spans="1:5" ht="14.25">
      <c r="A8" s="29" t="s">
        <v>65</v>
      </c>
      <c r="B8" s="44" t="s">
        <v>43</v>
      </c>
      <c r="C8" s="114" t="s">
        <v>140</v>
      </c>
      <c r="D8" s="115" t="s">
        <v>285</v>
      </c>
      <c r="E8" s="115"/>
    </row>
    <row r="9" spans="1:5" ht="14.25">
      <c r="A9" s="29" t="s">
        <v>66</v>
      </c>
      <c r="B9" s="44" t="s">
        <v>44</v>
      </c>
      <c r="C9" s="114" t="s">
        <v>140</v>
      </c>
      <c r="D9" s="115" t="s">
        <v>285</v>
      </c>
      <c r="E9" s="115"/>
    </row>
    <row r="10" spans="1:5" ht="14.25">
      <c r="A10" s="29" t="s">
        <v>67</v>
      </c>
      <c r="B10" s="44" t="s">
        <v>45</v>
      </c>
      <c r="C10" s="114" t="s">
        <v>140</v>
      </c>
      <c r="D10" s="115" t="s">
        <v>285</v>
      </c>
      <c r="E10" s="115"/>
    </row>
    <row r="11" spans="1:5" ht="14.25">
      <c r="A11" s="29" t="s">
        <v>68</v>
      </c>
      <c r="B11" s="44" t="s">
        <v>46</v>
      </c>
      <c r="C11" s="114" t="s">
        <v>140</v>
      </c>
      <c r="D11" s="115" t="s">
        <v>285</v>
      </c>
      <c r="E11" s="115"/>
    </row>
    <row r="12" spans="1:5" ht="14.25">
      <c r="A12" s="29" t="s">
        <v>69</v>
      </c>
      <c r="B12" s="44" t="s">
        <v>47</v>
      </c>
      <c r="C12" s="114" t="s">
        <v>140</v>
      </c>
      <c r="D12" s="115" t="s">
        <v>285</v>
      </c>
      <c r="E12" s="115"/>
    </row>
    <row r="13" spans="1:5" ht="14.25">
      <c r="A13" s="29" t="s">
        <v>70</v>
      </c>
      <c r="B13" s="44" t="s">
        <v>48</v>
      </c>
      <c r="C13" s="114" t="s">
        <v>140</v>
      </c>
      <c r="D13" s="115" t="s">
        <v>285</v>
      </c>
      <c r="E13" s="115"/>
    </row>
    <row r="14" spans="1:5" ht="14.25">
      <c r="A14" s="29" t="s">
        <v>71</v>
      </c>
      <c r="B14" s="99" t="s">
        <v>52</v>
      </c>
      <c r="C14" s="116"/>
      <c r="D14" s="117"/>
      <c r="E14" s="117"/>
    </row>
    <row r="15" spans="1:5" ht="14.25">
      <c r="A15" s="29" t="s">
        <v>72</v>
      </c>
      <c r="B15" s="45" t="s">
        <v>53</v>
      </c>
      <c r="C15" s="114" t="s">
        <v>140</v>
      </c>
      <c r="D15" s="115" t="s">
        <v>285</v>
      </c>
      <c r="E15" s="115"/>
    </row>
    <row r="16" spans="1:5" ht="14.25">
      <c r="A16" s="29" t="s">
        <v>73</v>
      </c>
      <c r="B16" s="45" t="s">
        <v>54</v>
      </c>
      <c r="C16" s="114" t="s">
        <v>140</v>
      </c>
      <c r="D16" s="115" t="s">
        <v>285</v>
      </c>
      <c r="E16" s="115"/>
    </row>
    <row r="17" spans="1:5" ht="14.25">
      <c r="A17" s="29" t="s">
        <v>74</v>
      </c>
      <c r="B17" s="45" t="s">
        <v>55</v>
      </c>
      <c r="C17" s="114" t="s">
        <v>140</v>
      </c>
      <c r="D17" s="115" t="s">
        <v>285</v>
      </c>
      <c r="E17" s="115"/>
    </row>
    <row r="18" spans="1:5" ht="14.25">
      <c r="A18" s="29" t="s">
        <v>75</v>
      </c>
      <c r="B18" s="99" t="s">
        <v>76</v>
      </c>
      <c r="C18" s="116"/>
      <c r="D18" s="117"/>
      <c r="E18" s="117"/>
    </row>
    <row r="19" spans="1:5" ht="14.25">
      <c r="A19" s="29" t="s">
        <v>77</v>
      </c>
      <c r="B19" s="41" t="s">
        <v>57</v>
      </c>
      <c r="C19" s="114" t="s">
        <v>140</v>
      </c>
      <c r="D19" s="115" t="s">
        <v>285</v>
      </c>
      <c r="E19" s="115"/>
    </row>
    <row r="20" spans="1:5" ht="14.25">
      <c r="A20" s="29" t="s">
        <v>78</v>
      </c>
      <c r="B20" s="45" t="s">
        <v>58</v>
      </c>
      <c r="C20" s="114" t="s">
        <v>140</v>
      </c>
      <c r="D20" s="115" t="s">
        <v>285</v>
      </c>
      <c r="E20" s="115"/>
    </row>
    <row r="21" spans="1:5" ht="14.25">
      <c r="A21" s="29" t="s">
        <v>79</v>
      </c>
      <c r="B21" s="37" t="s">
        <v>49</v>
      </c>
      <c r="C21" s="118"/>
      <c r="D21" s="119"/>
      <c r="E21" s="119"/>
    </row>
    <row r="22" spans="1:5" ht="14.25">
      <c r="A22" s="29" t="s">
        <v>80</v>
      </c>
      <c r="B22" s="39" t="s">
        <v>37</v>
      </c>
      <c r="C22" s="112"/>
      <c r="D22" s="112"/>
      <c r="E22" s="113"/>
    </row>
    <row r="23" spans="1:5" ht="14.25">
      <c r="A23" s="29" t="s">
        <v>81</v>
      </c>
      <c r="B23" s="41" t="s">
        <v>39</v>
      </c>
      <c r="C23" s="114" t="s">
        <v>140</v>
      </c>
      <c r="D23" s="115" t="s">
        <v>141</v>
      </c>
      <c r="E23" s="115"/>
    </row>
    <row r="24" spans="1:5" ht="14.25">
      <c r="A24" s="29" t="s">
        <v>82</v>
      </c>
      <c r="B24" s="41" t="s">
        <v>40</v>
      </c>
      <c r="C24" s="114" t="s">
        <v>140</v>
      </c>
      <c r="D24" s="115" t="s">
        <v>141</v>
      </c>
      <c r="E24" s="115"/>
    </row>
    <row r="25" spans="1:5" ht="14.25">
      <c r="A25" s="29" t="s">
        <v>83</v>
      </c>
      <c r="B25" s="44" t="s">
        <v>41</v>
      </c>
      <c r="C25" s="114" t="s">
        <v>140</v>
      </c>
      <c r="D25" s="115" t="s">
        <v>141</v>
      </c>
      <c r="E25" s="115"/>
    </row>
    <row r="26" spans="1:5" ht="14.25">
      <c r="A26" s="29" t="s">
        <v>84</v>
      </c>
      <c r="B26" s="44" t="s">
        <v>42</v>
      </c>
      <c r="C26" s="114" t="s">
        <v>140</v>
      </c>
      <c r="D26" s="115" t="s">
        <v>141</v>
      </c>
      <c r="E26" s="115"/>
    </row>
    <row r="27" spans="1:5" ht="14.25">
      <c r="A27" s="29" t="s">
        <v>85</v>
      </c>
      <c r="B27" s="44" t="s">
        <v>43</v>
      </c>
      <c r="C27" s="114" t="s">
        <v>140</v>
      </c>
      <c r="D27" s="115" t="s">
        <v>141</v>
      </c>
      <c r="E27" s="115"/>
    </row>
    <row r="28" spans="1:5" ht="14.25">
      <c r="A28" s="29" t="s">
        <v>86</v>
      </c>
      <c r="B28" s="44" t="s">
        <v>44</v>
      </c>
      <c r="C28" s="114" t="s">
        <v>140</v>
      </c>
      <c r="D28" s="115" t="s">
        <v>141</v>
      </c>
      <c r="E28" s="115"/>
    </row>
    <row r="29" spans="1:5" ht="14.25">
      <c r="A29" s="29" t="s">
        <v>87</v>
      </c>
      <c r="B29" s="44" t="s">
        <v>45</v>
      </c>
      <c r="C29" s="114" t="s">
        <v>140</v>
      </c>
      <c r="D29" s="115" t="s">
        <v>141</v>
      </c>
      <c r="E29" s="115"/>
    </row>
    <row r="30" spans="1:5" ht="14.25">
      <c r="A30" s="29" t="s">
        <v>88</v>
      </c>
      <c r="B30" s="44" t="s">
        <v>46</v>
      </c>
      <c r="C30" s="114" t="s">
        <v>140</v>
      </c>
      <c r="D30" s="115" t="s">
        <v>141</v>
      </c>
      <c r="E30" s="115"/>
    </row>
    <row r="31" spans="1:5" ht="14.25">
      <c r="A31" s="29" t="s">
        <v>89</v>
      </c>
      <c r="B31" s="44" t="s">
        <v>47</v>
      </c>
      <c r="C31" s="114" t="s">
        <v>140</v>
      </c>
      <c r="D31" s="115" t="s">
        <v>141</v>
      </c>
      <c r="E31" s="115"/>
    </row>
    <row r="32" spans="1:5" ht="14.25">
      <c r="A32" s="29" t="s">
        <v>90</v>
      </c>
      <c r="B32" s="44" t="s">
        <v>48</v>
      </c>
      <c r="C32" s="114" t="s">
        <v>140</v>
      </c>
      <c r="D32" s="115" t="s">
        <v>141</v>
      </c>
      <c r="E32" s="115"/>
    </row>
    <row r="33" spans="1:5" ht="14.25">
      <c r="A33" s="29" t="s">
        <v>91</v>
      </c>
      <c r="B33" s="99" t="s">
        <v>52</v>
      </c>
      <c r="C33" s="116"/>
      <c r="D33" s="117"/>
      <c r="E33" s="117"/>
    </row>
    <row r="34" spans="1:5" ht="14.25">
      <c r="A34" s="29" t="s">
        <v>92</v>
      </c>
      <c r="B34" s="45" t="s">
        <v>53</v>
      </c>
      <c r="C34" s="114" t="s">
        <v>140</v>
      </c>
      <c r="D34" s="115" t="s">
        <v>141</v>
      </c>
      <c r="E34" s="120"/>
    </row>
    <row r="35" spans="1:5" ht="14.25">
      <c r="A35" s="29" t="s">
        <v>93</v>
      </c>
      <c r="B35" s="45" t="s">
        <v>54</v>
      </c>
      <c r="C35" s="114" t="s">
        <v>140</v>
      </c>
      <c r="D35" s="115" t="s">
        <v>141</v>
      </c>
      <c r="E35" s="120"/>
    </row>
    <row r="36" spans="1:5" ht="14.25">
      <c r="A36" s="29" t="s">
        <v>94</v>
      </c>
      <c r="B36" s="45" t="s">
        <v>55</v>
      </c>
      <c r="C36" s="114" t="s">
        <v>140</v>
      </c>
      <c r="D36" s="115" t="s">
        <v>141</v>
      </c>
      <c r="E36" s="120"/>
    </row>
    <row r="37" spans="1:5" ht="14.25">
      <c r="A37" s="29" t="s">
        <v>95</v>
      </c>
      <c r="B37" s="99" t="s">
        <v>76</v>
      </c>
      <c r="C37" s="116"/>
      <c r="D37" s="117"/>
      <c r="E37" s="117"/>
    </row>
    <row r="38" spans="1:5" ht="14.25">
      <c r="A38" s="29" t="s">
        <v>96</v>
      </c>
      <c r="B38" s="41" t="s">
        <v>57</v>
      </c>
      <c r="C38" s="114" t="s">
        <v>140</v>
      </c>
      <c r="D38" s="115" t="s">
        <v>141</v>
      </c>
      <c r="E38" s="115"/>
    </row>
    <row r="39" spans="1:5" ht="14.25">
      <c r="A39" s="29" t="s">
        <v>97</v>
      </c>
      <c r="B39" s="45" t="s">
        <v>58</v>
      </c>
      <c r="C39" s="114" t="s">
        <v>140</v>
      </c>
      <c r="D39" s="115" t="s">
        <v>141</v>
      </c>
      <c r="E39" s="120"/>
    </row>
    <row r="40" spans="1:5" ht="14.25">
      <c r="A40" s="29" t="s">
        <v>98</v>
      </c>
      <c r="B40" s="37" t="s">
        <v>50</v>
      </c>
      <c r="C40" s="118"/>
      <c r="D40" s="119"/>
      <c r="E40" s="119"/>
    </row>
    <row r="41" spans="1:5" ht="14.25">
      <c r="A41" s="29" t="s">
        <v>99</v>
      </c>
      <c r="B41" s="39" t="s">
        <v>37</v>
      </c>
      <c r="C41" s="112"/>
      <c r="D41" s="112"/>
      <c r="E41" s="113"/>
    </row>
    <row r="42" spans="1:5" ht="14.25">
      <c r="A42" s="29" t="s">
        <v>100</v>
      </c>
      <c r="B42" s="41" t="s">
        <v>39</v>
      </c>
      <c r="C42" s="114" t="s">
        <v>140</v>
      </c>
      <c r="D42" s="115" t="s">
        <v>141</v>
      </c>
      <c r="E42" s="115"/>
    </row>
    <row r="43" spans="1:5" ht="14.25">
      <c r="A43" s="29" t="s">
        <v>101</v>
      </c>
      <c r="B43" s="41" t="s">
        <v>40</v>
      </c>
      <c r="C43" s="114" t="s">
        <v>140</v>
      </c>
      <c r="D43" s="115" t="s">
        <v>141</v>
      </c>
      <c r="E43" s="115"/>
    </row>
    <row r="44" spans="1:5" ht="14.25">
      <c r="A44" s="29" t="s">
        <v>102</v>
      </c>
      <c r="B44" s="44" t="s">
        <v>41</v>
      </c>
      <c r="C44" s="114" t="s">
        <v>140</v>
      </c>
      <c r="D44" s="115" t="s">
        <v>141</v>
      </c>
      <c r="E44" s="115"/>
    </row>
    <row r="45" spans="1:5" ht="14.25">
      <c r="A45" s="29" t="s">
        <v>103</v>
      </c>
      <c r="B45" s="44" t="s">
        <v>42</v>
      </c>
      <c r="C45" s="114" t="s">
        <v>140</v>
      </c>
      <c r="D45" s="115" t="s">
        <v>141</v>
      </c>
      <c r="E45" s="115"/>
    </row>
    <row r="46" spans="1:5" ht="14.25">
      <c r="A46" s="29" t="s">
        <v>104</v>
      </c>
      <c r="B46" s="44" t="s">
        <v>43</v>
      </c>
      <c r="C46" s="114" t="s">
        <v>140</v>
      </c>
      <c r="D46" s="115" t="s">
        <v>141</v>
      </c>
      <c r="E46" s="115"/>
    </row>
    <row r="47" spans="1:5" ht="14.25">
      <c r="A47" s="29" t="s">
        <v>105</v>
      </c>
      <c r="B47" s="44" t="s">
        <v>44</v>
      </c>
      <c r="C47" s="114" t="s">
        <v>140</v>
      </c>
      <c r="D47" s="115" t="s">
        <v>141</v>
      </c>
      <c r="E47" s="115"/>
    </row>
    <row r="48" spans="1:5" ht="14.25">
      <c r="A48" s="29" t="s">
        <v>106</v>
      </c>
      <c r="B48" s="44" t="s">
        <v>45</v>
      </c>
      <c r="C48" s="114" t="s">
        <v>140</v>
      </c>
      <c r="D48" s="115" t="s">
        <v>141</v>
      </c>
      <c r="E48" s="115"/>
    </row>
    <row r="49" spans="1:5" ht="14.25">
      <c r="A49" s="29" t="s">
        <v>107</v>
      </c>
      <c r="B49" s="44" t="s">
        <v>46</v>
      </c>
      <c r="C49" s="114" t="s">
        <v>140</v>
      </c>
      <c r="D49" s="115" t="s">
        <v>141</v>
      </c>
      <c r="E49" s="115"/>
    </row>
    <row r="50" spans="1:5" ht="14.25">
      <c r="A50" s="29" t="s">
        <v>108</v>
      </c>
      <c r="B50" s="44" t="s">
        <v>47</v>
      </c>
      <c r="C50" s="114" t="s">
        <v>140</v>
      </c>
      <c r="D50" s="115" t="s">
        <v>141</v>
      </c>
      <c r="E50" s="115"/>
    </row>
    <row r="51" spans="1:5" ht="14.25">
      <c r="A51" s="29" t="s">
        <v>109</v>
      </c>
      <c r="B51" s="44" t="s">
        <v>48</v>
      </c>
      <c r="C51" s="114" t="s">
        <v>140</v>
      </c>
      <c r="D51" s="115" t="s">
        <v>141</v>
      </c>
      <c r="E51" s="115"/>
    </row>
    <row r="52" spans="1:5" ht="14.25">
      <c r="A52" s="29" t="s">
        <v>110</v>
      </c>
      <c r="B52" s="99" t="s">
        <v>52</v>
      </c>
      <c r="C52" s="116"/>
      <c r="D52" s="117"/>
      <c r="E52" s="117"/>
    </row>
    <row r="53" spans="1:5" ht="14.25">
      <c r="A53" s="29" t="s">
        <v>111</v>
      </c>
      <c r="B53" s="45" t="s">
        <v>53</v>
      </c>
      <c r="C53" s="114" t="s">
        <v>140</v>
      </c>
      <c r="D53" s="115" t="s">
        <v>141</v>
      </c>
      <c r="E53" s="115"/>
    </row>
    <row r="54" spans="1:5" ht="14.25">
      <c r="A54" s="29" t="s">
        <v>112</v>
      </c>
      <c r="B54" s="45" t="s">
        <v>54</v>
      </c>
      <c r="C54" s="114" t="s">
        <v>140</v>
      </c>
      <c r="D54" s="115" t="s">
        <v>141</v>
      </c>
      <c r="E54" s="115"/>
    </row>
    <row r="55" spans="1:5" ht="14.25">
      <c r="A55" s="29" t="s">
        <v>113</v>
      </c>
      <c r="B55" s="45" t="s">
        <v>55</v>
      </c>
      <c r="C55" s="114" t="s">
        <v>140</v>
      </c>
      <c r="D55" s="115" t="s">
        <v>141</v>
      </c>
      <c r="E55" s="115"/>
    </row>
    <row r="56" spans="1:5" ht="14.25">
      <c r="A56" s="29" t="s">
        <v>114</v>
      </c>
      <c r="B56" s="99" t="s">
        <v>76</v>
      </c>
      <c r="C56" s="116"/>
      <c r="D56" s="117"/>
      <c r="E56" s="117"/>
    </row>
    <row r="57" spans="1:5" ht="14.25">
      <c r="A57" s="29" t="s">
        <v>115</v>
      </c>
      <c r="B57" s="41" t="s">
        <v>57</v>
      </c>
      <c r="C57" s="114" t="s">
        <v>140</v>
      </c>
      <c r="D57" s="115" t="s">
        <v>141</v>
      </c>
      <c r="E57" s="115"/>
    </row>
    <row r="58" spans="1:5" ht="14.25">
      <c r="A58" s="29" t="s">
        <v>116</v>
      </c>
      <c r="B58" s="45" t="s">
        <v>58</v>
      </c>
      <c r="C58" s="114" t="s">
        <v>140</v>
      </c>
      <c r="D58" s="115" t="s">
        <v>141</v>
      </c>
      <c r="E58" s="115"/>
    </row>
    <row r="59" spans="1:5" ht="14.25">
      <c r="A59" s="29" t="s">
        <v>117</v>
      </c>
      <c r="B59" s="37" t="s">
        <v>51</v>
      </c>
      <c r="C59" s="118"/>
      <c r="D59" s="119"/>
      <c r="E59" s="119"/>
    </row>
    <row r="60" spans="1:5" ht="14.25">
      <c r="A60" s="29" t="s">
        <v>118</v>
      </c>
      <c r="B60" s="39" t="s">
        <v>37</v>
      </c>
      <c r="C60" s="112"/>
      <c r="D60" s="112"/>
      <c r="E60" s="113"/>
    </row>
    <row r="61" spans="1:5" ht="14.25">
      <c r="A61" s="29" t="s">
        <v>119</v>
      </c>
      <c r="B61" s="41" t="s">
        <v>39</v>
      </c>
      <c r="C61" s="114" t="s">
        <v>140</v>
      </c>
      <c r="D61" s="115" t="s">
        <v>141</v>
      </c>
      <c r="E61" s="115"/>
    </row>
    <row r="62" spans="1:5" ht="14.25">
      <c r="A62" s="29" t="s">
        <v>120</v>
      </c>
      <c r="B62" s="41" t="s">
        <v>40</v>
      </c>
      <c r="C62" s="114" t="s">
        <v>140</v>
      </c>
      <c r="D62" s="115" t="s">
        <v>141</v>
      </c>
      <c r="E62" s="115"/>
    </row>
    <row r="63" spans="1:5" ht="14.25">
      <c r="A63" s="29" t="s">
        <v>121</v>
      </c>
      <c r="B63" s="44" t="s">
        <v>41</v>
      </c>
      <c r="C63" s="114" t="s">
        <v>140</v>
      </c>
      <c r="D63" s="115" t="s">
        <v>141</v>
      </c>
      <c r="E63" s="115"/>
    </row>
    <row r="64" spans="1:5" ht="14.25">
      <c r="A64" s="29" t="s">
        <v>122</v>
      </c>
      <c r="B64" s="44" t="s">
        <v>42</v>
      </c>
      <c r="C64" s="114" t="s">
        <v>140</v>
      </c>
      <c r="D64" s="115" t="s">
        <v>141</v>
      </c>
      <c r="E64" s="115"/>
    </row>
    <row r="65" spans="1:5" ht="14.25">
      <c r="A65" s="29" t="s">
        <v>123</v>
      </c>
      <c r="B65" s="44" t="s">
        <v>43</v>
      </c>
      <c r="C65" s="114" t="s">
        <v>140</v>
      </c>
      <c r="D65" s="115" t="s">
        <v>141</v>
      </c>
      <c r="E65" s="115"/>
    </row>
    <row r="66" spans="1:5" ht="31.5">
      <c r="A66" s="29" t="s">
        <v>124</v>
      </c>
      <c r="B66" s="44" t="s">
        <v>44</v>
      </c>
      <c r="C66" s="114" t="s">
        <v>142</v>
      </c>
      <c r="D66" s="121" t="s">
        <v>286</v>
      </c>
      <c r="E66" s="120" t="s">
        <v>1018</v>
      </c>
    </row>
    <row r="67" spans="1:5" ht="14.25">
      <c r="A67" s="29" t="s">
        <v>125</v>
      </c>
      <c r="B67" s="44" t="s">
        <v>45</v>
      </c>
      <c r="C67" s="114" t="s">
        <v>140</v>
      </c>
      <c r="D67" s="115" t="s">
        <v>141</v>
      </c>
      <c r="E67" s="120"/>
    </row>
    <row r="68" spans="1:5" ht="31.5">
      <c r="A68" s="29" t="s">
        <v>126</v>
      </c>
      <c r="B68" s="44" t="s">
        <v>46</v>
      </c>
      <c r="C68" s="114" t="s">
        <v>142</v>
      </c>
      <c r="D68" s="121" t="s">
        <v>286</v>
      </c>
      <c r="E68" s="120" t="s">
        <v>1018</v>
      </c>
    </row>
    <row r="69" spans="1:5" ht="14.25">
      <c r="A69" s="29" t="s">
        <v>127</v>
      </c>
      <c r="B69" s="44" t="s">
        <v>47</v>
      </c>
      <c r="C69" s="114" t="s">
        <v>140</v>
      </c>
      <c r="D69" s="115" t="s">
        <v>141</v>
      </c>
      <c r="E69" s="115"/>
    </row>
    <row r="70" spans="1:5" ht="14.25">
      <c r="A70" s="29" t="s">
        <v>128</v>
      </c>
      <c r="B70" s="44" t="s">
        <v>48</v>
      </c>
      <c r="C70" s="114" t="s">
        <v>140</v>
      </c>
      <c r="D70" s="115" t="s">
        <v>141</v>
      </c>
      <c r="E70" s="115"/>
    </row>
    <row r="71" spans="1:5" ht="14.25">
      <c r="A71" s="29" t="s">
        <v>129</v>
      </c>
      <c r="B71" s="99" t="s">
        <v>52</v>
      </c>
      <c r="C71" s="116"/>
      <c r="D71" s="117"/>
      <c r="E71" s="117"/>
    </row>
    <row r="72" spans="1:5" ht="14.25">
      <c r="A72" s="29" t="s">
        <v>130</v>
      </c>
      <c r="B72" s="45" t="s">
        <v>53</v>
      </c>
      <c r="C72" s="114" t="s">
        <v>140</v>
      </c>
      <c r="D72" s="46" t="s">
        <v>287</v>
      </c>
      <c r="E72" s="120" t="s">
        <v>1019</v>
      </c>
    </row>
    <row r="73" spans="1:5" ht="21">
      <c r="A73" s="29" t="s">
        <v>131</v>
      </c>
      <c r="B73" s="45" t="s">
        <v>54</v>
      </c>
      <c r="C73" s="114" t="s">
        <v>140</v>
      </c>
      <c r="D73" s="46" t="s">
        <v>288</v>
      </c>
      <c r="E73" s="120" t="s">
        <v>1019</v>
      </c>
    </row>
    <row r="74" spans="1:5" ht="21">
      <c r="A74" s="29" t="s">
        <v>132</v>
      </c>
      <c r="B74" s="45" t="s">
        <v>55</v>
      </c>
      <c r="C74" s="114" t="s">
        <v>140</v>
      </c>
      <c r="D74" s="46" t="s">
        <v>288</v>
      </c>
      <c r="E74" s="120" t="s">
        <v>1019</v>
      </c>
    </row>
    <row r="75" spans="1:5" ht="14.25">
      <c r="A75" s="29" t="s">
        <v>133</v>
      </c>
      <c r="B75" s="99" t="s">
        <v>76</v>
      </c>
      <c r="C75" s="116"/>
      <c r="D75" s="117"/>
      <c r="E75" s="117"/>
    </row>
    <row r="76" spans="1:5" ht="14.25">
      <c r="A76" s="29" t="s">
        <v>134</v>
      </c>
      <c r="B76" s="41" t="s">
        <v>57</v>
      </c>
      <c r="C76" s="114" t="s">
        <v>142</v>
      </c>
      <c r="D76" s="120" t="s">
        <v>289</v>
      </c>
      <c r="E76" s="120" t="s">
        <v>1020</v>
      </c>
    </row>
    <row r="77" spans="1:5" ht="14.25">
      <c r="A77" s="29" t="s">
        <v>135</v>
      </c>
      <c r="B77" s="45" t="s">
        <v>58</v>
      </c>
      <c r="C77" s="114" t="s">
        <v>140</v>
      </c>
      <c r="D77" s="115" t="s">
        <v>141</v>
      </c>
      <c r="E77" s="11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7.7109375" style="225" customWidth="1"/>
    <col min="2" max="2" width="51.421875" style="225" customWidth="1"/>
    <col min="3" max="3" width="9.28125" style="226" customWidth="1"/>
    <col min="4" max="4" width="64.7109375" style="227" customWidth="1"/>
    <col min="5" max="5" width="54.7109375" style="227" customWidth="1"/>
  </cols>
  <sheetData>
    <row r="1" spans="1:6" ht="20.25" customHeight="1">
      <c r="A1" s="333" t="s">
        <v>136</v>
      </c>
      <c r="B1" s="333"/>
      <c r="C1" s="73"/>
      <c r="D1" s="122"/>
      <c r="E1" s="123"/>
      <c r="F1" t="s">
        <v>965</v>
      </c>
    </row>
    <row r="2" spans="1:5" ht="14.25">
      <c r="A2" s="56" t="s">
        <v>59</v>
      </c>
      <c r="B2" s="57" t="s">
        <v>38</v>
      </c>
      <c r="C2" s="58" t="s">
        <v>137</v>
      </c>
      <c r="D2" s="58" t="s">
        <v>138</v>
      </c>
      <c r="E2" s="58" t="s">
        <v>139</v>
      </c>
    </row>
    <row r="3" spans="1:5" ht="14.25">
      <c r="A3" s="56" t="s">
        <v>60</v>
      </c>
      <c r="B3" s="59" t="s">
        <v>37</v>
      </c>
      <c r="C3" s="124"/>
      <c r="D3" s="125"/>
      <c r="E3" s="125"/>
    </row>
    <row r="4" spans="1:5" ht="51">
      <c r="A4" s="56" t="s">
        <v>61</v>
      </c>
      <c r="B4" s="61" t="s">
        <v>39</v>
      </c>
      <c r="C4" s="56" t="s">
        <v>142</v>
      </c>
      <c r="D4" s="75" t="s">
        <v>290</v>
      </c>
      <c r="E4" s="75" t="s">
        <v>1021</v>
      </c>
    </row>
    <row r="5" spans="1:5" ht="111">
      <c r="A5" s="56" t="s">
        <v>62</v>
      </c>
      <c r="B5" s="62" t="s">
        <v>40</v>
      </c>
      <c r="C5" s="56" t="s">
        <v>142</v>
      </c>
      <c r="D5" s="75" t="s">
        <v>291</v>
      </c>
      <c r="E5" s="75" t="s">
        <v>1022</v>
      </c>
    </row>
    <row r="6" spans="1:5" ht="14.25">
      <c r="A6" s="56" t="s">
        <v>63</v>
      </c>
      <c r="B6" s="63" t="s">
        <v>41</v>
      </c>
      <c r="C6" s="64" t="s">
        <v>140</v>
      </c>
      <c r="D6" s="78" t="s">
        <v>141</v>
      </c>
      <c r="E6" s="78"/>
    </row>
    <row r="7" spans="1:5" ht="14.25">
      <c r="A7" s="56" t="s">
        <v>64</v>
      </c>
      <c r="B7" s="63" t="s">
        <v>42</v>
      </c>
      <c r="C7" s="64" t="s">
        <v>140</v>
      </c>
      <c r="D7" s="78" t="s">
        <v>141</v>
      </c>
      <c r="E7" s="78"/>
    </row>
    <row r="8" spans="1:5" ht="14.25">
      <c r="A8" s="56" t="s">
        <v>65</v>
      </c>
      <c r="B8" s="63" t="s">
        <v>43</v>
      </c>
      <c r="C8" s="64" t="s">
        <v>140</v>
      </c>
      <c r="D8" s="78" t="s">
        <v>141</v>
      </c>
      <c r="E8" s="78"/>
    </row>
    <row r="9" spans="1:5" ht="14.25">
      <c r="A9" s="56" t="s">
        <v>66</v>
      </c>
      <c r="B9" s="63" t="s">
        <v>44</v>
      </c>
      <c r="C9" s="64" t="s">
        <v>140</v>
      </c>
      <c r="D9" s="78" t="s">
        <v>141</v>
      </c>
      <c r="E9" s="78"/>
    </row>
    <row r="10" spans="1:5" ht="14.25">
      <c r="A10" s="56" t="s">
        <v>67</v>
      </c>
      <c r="B10" s="63" t="s">
        <v>45</v>
      </c>
      <c r="C10" s="64" t="s">
        <v>140</v>
      </c>
      <c r="D10" s="78" t="s">
        <v>141</v>
      </c>
      <c r="E10" s="78"/>
    </row>
    <row r="11" spans="1:5" ht="21">
      <c r="A11" s="56" t="s">
        <v>68</v>
      </c>
      <c r="B11" s="63" t="s">
        <v>46</v>
      </c>
      <c r="C11" s="64" t="s">
        <v>142</v>
      </c>
      <c r="D11" s="78" t="s">
        <v>292</v>
      </c>
      <c r="E11" s="78" t="s">
        <v>1023</v>
      </c>
    </row>
    <row r="12" spans="1:5" ht="51">
      <c r="A12" s="56" t="s">
        <v>69</v>
      </c>
      <c r="B12" s="63" t="s">
        <v>47</v>
      </c>
      <c r="C12" s="64" t="s">
        <v>142</v>
      </c>
      <c r="D12" s="78" t="s">
        <v>293</v>
      </c>
      <c r="E12" s="75" t="s">
        <v>1021</v>
      </c>
    </row>
    <row r="13" spans="1:5" ht="14.25">
      <c r="A13" s="56" t="s">
        <v>70</v>
      </c>
      <c r="B13" s="63" t="s">
        <v>48</v>
      </c>
      <c r="C13" s="64" t="s">
        <v>140</v>
      </c>
      <c r="D13" s="78" t="s">
        <v>141</v>
      </c>
      <c r="E13" s="78"/>
    </row>
    <row r="14" spans="1:5" ht="14.25">
      <c r="A14" s="56" t="s">
        <v>71</v>
      </c>
      <c r="B14" s="71" t="s">
        <v>52</v>
      </c>
      <c r="C14" s="72"/>
      <c r="D14" s="77"/>
      <c r="E14" s="77"/>
    </row>
    <row r="15" spans="1:5" ht="14.25">
      <c r="A15" s="56" t="s">
        <v>72</v>
      </c>
      <c r="B15" s="49" t="s">
        <v>53</v>
      </c>
      <c r="C15" s="64" t="s">
        <v>140</v>
      </c>
      <c r="D15" s="78" t="s">
        <v>141</v>
      </c>
      <c r="E15" s="75"/>
    </row>
    <row r="16" spans="1:5" ht="19.5">
      <c r="A16" s="56" t="s">
        <v>73</v>
      </c>
      <c r="B16" s="49" t="s">
        <v>54</v>
      </c>
      <c r="C16" s="64" t="s">
        <v>140</v>
      </c>
      <c r="D16" s="78" t="s">
        <v>141</v>
      </c>
      <c r="E16" s="78"/>
    </row>
    <row r="17" spans="1:5" ht="19.5">
      <c r="A17" s="56" t="s">
        <v>74</v>
      </c>
      <c r="B17" s="49" t="s">
        <v>55</v>
      </c>
      <c r="C17" s="64" t="s">
        <v>140</v>
      </c>
      <c r="D17" s="78" t="s">
        <v>141</v>
      </c>
      <c r="E17" s="78"/>
    </row>
    <row r="18" spans="1:5" ht="14.25">
      <c r="A18" s="56" t="s">
        <v>75</v>
      </c>
      <c r="B18" s="71" t="s">
        <v>76</v>
      </c>
      <c r="C18" s="72"/>
      <c r="D18" s="77"/>
      <c r="E18" s="77"/>
    </row>
    <row r="19" spans="1:5" ht="14.25">
      <c r="A19" s="56" t="s">
        <v>77</v>
      </c>
      <c r="B19" s="61" t="s">
        <v>57</v>
      </c>
      <c r="C19" s="64" t="s">
        <v>140</v>
      </c>
      <c r="D19" s="78" t="s">
        <v>141</v>
      </c>
      <c r="E19" s="75"/>
    </row>
    <row r="20" spans="1:5" ht="14.25">
      <c r="A20" s="56" t="s">
        <v>78</v>
      </c>
      <c r="B20" s="49" t="s">
        <v>58</v>
      </c>
      <c r="C20" s="64" t="s">
        <v>140</v>
      </c>
      <c r="D20" s="78" t="s">
        <v>141</v>
      </c>
      <c r="E20" s="75"/>
    </row>
    <row r="21" spans="1:5" ht="14.25">
      <c r="A21" s="56" t="s">
        <v>79</v>
      </c>
      <c r="B21" s="66" t="s">
        <v>49</v>
      </c>
      <c r="C21" s="67"/>
      <c r="D21" s="91"/>
      <c r="E21" s="91"/>
    </row>
    <row r="22" spans="1:5" ht="14.25">
      <c r="A22" s="56" t="s">
        <v>80</v>
      </c>
      <c r="B22" s="59" t="s">
        <v>37</v>
      </c>
      <c r="C22" s="124"/>
      <c r="D22" s="125"/>
      <c r="E22" s="125"/>
    </row>
    <row r="23" spans="1:5" ht="51">
      <c r="A23" s="56" t="s">
        <v>81</v>
      </c>
      <c r="B23" s="61" t="s">
        <v>39</v>
      </c>
      <c r="C23" s="56" t="s">
        <v>142</v>
      </c>
      <c r="D23" s="75" t="s">
        <v>290</v>
      </c>
      <c r="E23" s="75" t="s">
        <v>1021</v>
      </c>
    </row>
    <row r="24" spans="1:5" ht="111">
      <c r="A24" s="56" t="s">
        <v>82</v>
      </c>
      <c r="B24" s="62" t="s">
        <v>40</v>
      </c>
      <c r="C24" s="56" t="s">
        <v>142</v>
      </c>
      <c r="D24" s="75" t="s">
        <v>291</v>
      </c>
      <c r="E24" s="75" t="s">
        <v>1022</v>
      </c>
    </row>
    <row r="25" spans="1:5" ht="14.25">
      <c r="A25" s="56" t="s">
        <v>83</v>
      </c>
      <c r="B25" s="63" t="s">
        <v>41</v>
      </c>
      <c r="C25" s="64" t="s">
        <v>140</v>
      </c>
      <c r="D25" s="78" t="s">
        <v>141</v>
      </c>
      <c r="E25" s="78"/>
    </row>
    <row r="26" spans="1:5" ht="14.25">
      <c r="A26" s="56" t="s">
        <v>84</v>
      </c>
      <c r="B26" s="63" t="s">
        <v>42</v>
      </c>
      <c r="C26" s="64" t="s">
        <v>140</v>
      </c>
      <c r="D26" s="78" t="s">
        <v>141</v>
      </c>
      <c r="E26" s="78"/>
    </row>
    <row r="27" spans="1:5" ht="14.25">
      <c r="A27" s="56" t="s">
        <v>85</v>
      </c>
      <c r="B27" s="63" t="s">
        <v>43</v>
      </c>
      <c r="C27" s="64" t="s">
        <v>140</v>
      </c>
      <c r="D27" s="78" t="s">
        <v>141</v>
      </c>
      <c r="E27" s="78"/>
    </row>
    <row r="28" spans="1:5" ht="81">
      <c r="A28" s="56" t="s">
        <v>86</v>
      </c>
      <c r="B28" s="63" t="s">
        <v>44</v>
      </c>
      <c r="C28" s="64" t="s">
        <v>142</v>
      </c>
      <c r="D28" s="78" t="s">
        <v>294</v>
      </c>
      <c r="E28" s="78" t="s">
        <v>1024</v>
      </c>
    </row>
    <row r="29" spans="1:5" ht="14.25">
      <c r="A29" s="56" t="s">
        <v>87</v>
      </c>
      <c r="B29" s="63" t="s">
        <v>45</v>
      </c>
      <c r="C29" s="64" t="s">
        <v>140</v>
      </c>
      <c r="D29" s="78" t="s">
        <v>141</v>
      </c>
      <c r="E29" s="78"/>
    </row>
    <row r="30" spans="1:5" ht="41.25">
      <c r="A30" s="56" t="s">
        <v>88</v>
      </c>
      <c r="B30" s="63" t="s">
        <v>46</v>
      </c>
      <c r="C30" s="64" t="s">
        <v>142</v>
      </c>
      <c r="D30" s="78" t="s">
        <v>295</v>
      </c>
      <c r="E30" s="78" t="s">
        <v>1025</v>
      </c>
    </row>
    <row r="31" spans="1:5" ht="51">
      <c r="A31" s="56" t="s">
        <v>89</v>
      </c>
      <c r="B31" s="63" t="s">
        <v>47</v>
      </c>
      <c r="C31" s="64" t="s">
        <v>142</v>
      </c>
      <c r="D31" s="78" t="s">
        <v>293</v>
      </c>
      <c r="E31" s="75" t="s">
        <v>1021</v>
      </c>
    </row>
    <row r="32" spans="1:5" ht="14.25">
      <c r="A32" s="56" t="s">
        <v>90</v>
      </c>
      <c r="B32" s="63" t="s">
        <v>48</v>
      </c>
      <c r="C32" s="64" t="s">
        <v>140</v>
      </c>
      <c r="D32" s="78" t="s">
        <v>141</v>
      </c>
      <c r="E32" s="78"/>
    </row>
    <row r="33" spans="1:5" ht="14.25">
      <c r="A33" s="56" t="s">
        <v>91</v>
      </c>
      <c r="B33" s="71" t="s">
        <v>52</v>
      </c>
      <c r="C33" s="72"/>
      <c r="D33" s="77"/>
      <c r="E33" s="77"/>
    </row>
    <row r="34" spans="1:5" ht="14.25">
      <c r="A34" s="56" t="s">
        <v>92</v>
      </c>
      <c r="B34" s="49" t="s">
        <v>53</v>
      </c>
      <c r="C34" s="64" t="s">
        <v>140</v>
      </c>
      <c r="D34" s="78" t="s">
        <v>141</v>
      </c>
      <c r="E34" s="75"/>
    </row>
    <row r="35" spans="1:5" ht="19.5">
      <c r="A35" s="56" t="s">
        <v>93</v>
      </c>
      <c r="B35" s="49" t="s">
        <v>54</v>
      </c>
      <c r="C35" s="64" t="s">
        <v>140</v>
      </c>
      <c r="D35" s="78" t="s">
        <v>141</v>
      </c>
      <c r="E35" s="78"/>
    </row>
    <row r="36" spans="1:5" ht="19.5">
      <c r="A36" s="56" t="s">
        <v>94</v>
      </c>
      <c r="B36" s="49" t="s">
        <v>55</v>
      </c>
      <c r="C36" s="64" t="s">
        <v>140</v>
      </c>
      <c r="D36" s="78" t="s">
        <v>141</v>
      </c>
      <c r="E36" s="78"/>
    </row>
    <row r="37" spans="1:5" ht="14.25">
      <c r="A37" s="56" t="s">
        <v>95</v>
      </c>
      <c r="B37" s="71" t="s">
        <v>76</v>
      </c>
      <c r="C37" s="72"/>
      <c r="D37" s="77"/>
      <c r="E37" s="77"/>
    </row>
    <row r="38" spans="1:5" ht="14.25">
      <c r="A38" s="56" t="s">
        <v>96</v>
      </c>
      <c r="B38" s="61" t="s">
        <v>57</v>
      </c>
      <c r="C38" s="64" t="s">
        <v>140</v>
      </c>
      <c r="D38" s="78" t="s">
        <v>141</v>
      </c>
      <c r="E38" s="75"/>
    </row>
    <row r="39" spans="1:5" ht="14.25">
      <c r="A39" s="56" t="s">
        <v>97</v>
      </c>
      <c r="B39" s="49" t="s">
        <v>58</v>
      </c>
      <c r="C39" s="64" t="s">
        <v>140</v>
      </c>
      <c r="D39" s="78" t="s">
        <v>141</v>
      </c>
      <c r="E39" s="75"/>
    </row>
    <row r="40" spans="1:5" ht="14.25">
      <c r="A40" s="56" t="s">
        <v>98</v>
      </c>
      <c r="B40" s="66" t="s">
        <v>50</v>
      </c>
      <c r="C40" s="67"/>
      <c r="D40" s="91"/>
      <c r="E40" s="91"/>
    </row>
    <row r="41" spans="1:5" ht="14.25">
      <c r="A41" s="56" t="s">
        <v>99</v>
      </c>
      <c r="B41" s="59" t="s">
        <v>37</v>
      </c>
      <c r="C41" s="124"/>
      <c r="D41" s="125"/>
      <c r="E41" s="125"/>
    </row>
    <row r="42" spans="1:5" ht="51">
      <c r="A42" s="56" t="s">
        <v>100</v>
      </c>
      <c r="B42" s="61" t="s">
        <v>39</v>
      </c>
      <c r="C42" s="56" t="s">
        <v>142</v>
      </c>
      <c r="D42" s="75" t="s">
        <v>290</v>
      </c>
      <c r="E42" s="75" t="s">
        <v>1021</v>
      </c>
    </row>
    <row r="43" spans="1:5" ht="141">
      <c r="A43" s="56" t="s">
        <v>101</v>
      </c>
      <c r="B43" s="62" t="s">
        <v>40</v>
      </c>
      <c r="C43" s="56" t="s">
        <v>142</v>
      </c>
      <c r="D43" s="48" t="s">
        <v>296</v>
      </c>
      <c r="E43" s="75" t="s">
        <v>1026</v>
      </c>
    </row>
    <row r="44" spans="1:5" ht="14.25">
      <c r="A44" s="56" t="s">
        <v>102</v>
      </c>
      <c r="B44" s="63" t="s">
        <v>41</v>
      </c>
      <c r="C44" s="64" t="s">
        <v>140</v>
      </c>
      <c r="D44" s="78" t="s">
        <v>141</v>
      </c>
      <c r="E44" s="78"/>
    </row>
    <row r="45" spans="1:5" ht="14.25">
      <c r="A45" s="56" t="s">
        <v>103</v>
      </c>
      <c r="B45" s="63" t="s">
        <v>42</v>
      </c>
      <c r="C45" s="64" t="s">
        <v>140</v>
      </c>
      <c r="D45" s="78" t="s">
        <v>141</v>
      </c>
      <c r="E45" s="78"/>
    </row>
    <row r="46" spans="1:5" ht="14.25">
      <c r="A46" s="56" t="s">
        <v>104</v>
      </c>
      <c r="B46" s="63" t="s">
        <v>43</v>
      </c>
      <c r="C46" s="64" t="s">
        <v>140</v>
      </c>
      <c r="D46" s="78" t="s">
        <v>141</v>
      </c>
      <c r="E46" s="78"/>
    </row>
    <row r="47" spans="1:5" ht="21">
      <c r="A47" s="56" t="s">
        <v>105</v>
      </c>
      <c r="B47" s="63" t="s">
        <v>44</v>
      </c>
      <c r="C47" s="64" t="s">
        <v>142</v>
      </c>
      <c r="D47" s="78" t="s">
        <v>297</v>
      </c>
      <c r="E47" s="78" t="s">
        <v>847</v>
      </c>
    </row>
    <row r="48" spans="1:5" ht="14.25">
      <c r="A48" s="56" t="s">
        <v>106</v>
      </c>
      <c r="B48" s="63" t="s">
        <v>45</v>
      </c>
      <c r="C48" s="64" t="s">
        <v>140</v>
      </c>
      <c r="D48" s="78" t="s">
        <v>141</v>
      </c>
      <c r="E48" s="78"/>
    </row>
    <row r="49" spans="1:5" ht="61.5">
      <c r="A49" s="56" t="s">
        <v>107</v>
      </c>
      <c r="B49" s="63" t="s">
        <v>46</v>
      </c>
      <c r="C49" s="64" t="s">
        <v>142</v>
      </c>
      <c r="D49" s="78" t="s">
        <v>298</v>
      </c>
      <c r="E49" s="78" t="s">
        <v>848</v>
      </c>
    </row>
    <row r="50" spans="1:5" ht="51">
      <c r="A50" s="56" t="s">
        <v>108</v>
      </c>
      <c r="B50" s="63" t="s">
        <v>47</v>
      </c>
      <c r="C50" s="64" t="s">
        <v>142</v>
      </c>
      <c r="D50" s="78" t="s">
        <v>293</v>
      </c>
      <c r="E50" s="75" t="s">
        <v>1021</v>
      </c>
    </row>
    <row r="51" spans="1:5" ht="14.25">
      <c r="A51" s="56" t="s">
        <v>109</v>
      </c>
      <c r="B51" s="63" t="s">
        <v>48</v>
      </c>
      <c r="C51" s="64" t="s">
        <v>140</v>
      </c>
      <c r="D51" s="78" t="s">
        <v>141</v>
      </c>
      <c r="E51" s="78"/>
    </row>
    <row r="52" spans="1:5" ht="14.25">
      <c r="A52" s="56" t="s">
        <v>110</v>
      </c>
      <c r="B52" s="71" t="s">
        <v>52</v>
      </c>
      <c r="C52" s="72"/>
      <c r="D52" s="77"/>
      <c r="E52" s="77"/>
    </row>
    <row r="53" spans="1:5" ht="14.25">
      <c r="A53" s="56" t="s">
        <v>111</v>
      </c>
      <c r="B53" s="49" t="s">
        <v>53</v>
      </c>
      <c r="C53" s="64" t="s">
        <v>140</v>
      </c>
      <c r="D53" s="78" t="s">
        <v>141</v>
      </c>
      <c r="E53" s="75"/>
    </row>
    <row r="54" spans="1:5" ht="19.5">
      <c r="A54" s="56" t="s">
        <v>112</v>
      </c>
      <c r="B54" s="49" t="s">
        <v>54</v>
      </c>
      <c r="C54" s="64" t="s">
        <v>140</v>
      </c>
      <c r="D54" s="78" t="s">
        <v>141</v>
      </c>
      <c r="E54" s="78"/>
    </row>
    <row r="55" spans="1:5" ht="17.25" customHeight="1">
      <c r="A55" s="56" t="s">
        <v>113</v>
      </c>
      <c r="B55" s="49" t="s">
        <v>55</v>
      </c>
      <c r="C55" s="64" t="s">
        <v>140</v>
      </c>
      <c r="D55" s="78" t="s">
        <v>141</v>
      </c>
      <c r="E55" s="78"/>
    </row>
    <row r="56" spans="1:5" ht="14.25">
      <c r="A56" s="56" t="s">
        <v>114</v>
      </c>
      <c r="B56" s="71" t="s">
        <v>76</v>
      </c>
      <c r="C56" s="72"/>
      <c r="D56" s="77"/>
      <c r="E56" s="77"/>
    </row>
    <row r="57" spans="1:5" ht="14.25">
      <c r="A57" s="56" t="s">
        <v>115</v>
      </c>
      <c r="B57" s="61" t="s">
        <v>57</v>
      </c>
      <c r="C57" s="64" t="s">
        <v>140</v>
      </c>
      <c r="D57" s="78" t="s">
        <v>141</v>
      </c>
      <c r="E57" s="75"/>
    </row>
    <row r="58" spans="1:5" ht="14.25">
      <c r="A58" s="56" t="s">
        <v>116</v>
      </c>
      <c r="B58" s="49" t="s">
        <v>58</v>
      </c>
      <c r="C58" s="64" t="s">
        <v>140</v>
      </c>
      <c r="D58" s="78" t="s">
        <v>141</v>
      </c>
      <c r="E58" s="75"/>
    </row>
    <row r="59" spans="1:5" ht="14.25">
      <c r="A59" s="56" t="s">
        <v>117</v>
      </c>
      <c r="B59" s="66" t="s">
        <v>51</v>
      </c>
      <c r="C59" s="67"/>
      <c r="D59" s="91"/>
      <c r="E59" s="91"/>
    </row>
    <row r="60" spans="1:5" ht="14.25">
      <c r="A60" s="56" t="s">
        <v>118</v>
      </c>
      <c r="B60" s="59" t="s">
        <v>37</v>
      </c>
      <c r="C60" s="124"/>
      <c r="D60" s="125"/>
      <c r="E60" s="125"/>
    </row>
    <row r="61" spans="1:5" ht="51">
      <c r="A61" s="56" t="s">
        <v>119</v>
      </c>
      <c r="B61" s="61" t="s">
        <v>39</v>
      </c>
      <c r="C61" s="56" t="s">
        <v>142</v>
      </c>
      <c r="D61" s="75" t="s">
        <v>290</v>
      </c>
      <c r="E61" s="75" t="s">
        <v>1021</v>
      </c>
    </row>
    <row r="62" spans="1:5" ht="111">
      <c r="A62" s="56" t="s">
        <v>120</v>
      </c>
      <c r="B62" s="62" t="s">
        <v>40</v>
      </c>
      <c r="C62" s="56" t="s">
        <v>142</v>
      </c>
      <c r="D62" s="75" t="s">
        <v>291</v>
      </c>
      <c r="E62" s="75" t="s">
        <v>1022</v>
      </c>
    </row>
    <row r="63" spans="1:5" ht="51">
      <c r="A63" s="56" t="s">
        <v>121</v>
      </c>
      <c r="B63" s="63" t="s">
        <v>41</v>
      </c>
      <c r="C63" s="64" t="s">
        <v>142</v>
      </c>
      <c r="D63" s="78" t="s">
        <v>299</v>
      </c>
      <c r="E63" s="78" t="s">
        <v>1027</v>
      </c>
    </row>
    <row r="64" spans="1:5" ht="51">
      <c r="A64" s="56" t="s">
        <v>122</v>
      </c>
      <c r="B64" s="63" t="s">
        <v>42</v>
      </c>
      <c r="C64" s="64" t="s">
        <v>142</v>
      </c>
      <c r="D64" s="78" t="s">
        <v>299</v>
      </c>
      <c r="E64" s="78" t="s">
        <v>1027</v>
      </c>
    </row>
    <row r="65" spans="1:5" ht="61.5">
      <c r="A65" s="56" t="s">
        <v>123</v>
      </c>
      <c r="B65" s="63" t="s">
        <v>43</v>
      </c>
      <c r="C65" s="64" t="s">
        <v>142</v>
      </c>
      <c r="D65" s="78" t="s">
        <v>300</v>
      </c>
      <c r="E65" s="78" t="s">
        <v>1028</v>
      </c>
    </row>
    <row r="66" spans="1:5" ht="51">
      <c r="A66" s="56" t="s">
        <v>124</v>
      </c>
      <c r="B66" s="63" t="s">
        <v>44</v>
      </c>
      <c r="C66" s="64" t="s">
        <v>142</v>
      </c>
      <c r="D66" s="78" t="s">
        <v>1029</v>
      </c>
      <c r="E66" s="78" t="s">
        <v>1030</v>
      </c>
    </row>
    <row r="67" spans="1:5" ht="51">
      <c r="A67" s="56" t="s">
        <v>125</v>
      </c>
      <c r="B67" s="63" t="s">
        <v>45</v>
      </c>
      <c r="C67" s="64" t="s">
        <v>142</v>
      </c>
      <c r="D67" s="78" t="s">
        <v>1031</v>
      </c>
      <c r="E67" s="78" t="s">
        <v>1032</v>
      </c>
    </row>
    <row r="68" spans="1:5" ht="14.25">
      <c r="A68" s="56" t="s">
        <v>126</v>
      </c>
      <c r="B68" s="63" t="s">
        <v>46</v>
      </c>
      <c r="C68" s="64" t="s">
        <v>140</v>
      </c>
      <c r="D68" s="78" t="s">
        <v>141</v>
      </c>
      <c r="E68" s="78"/>
    </row>
    <row r="69" spans="1:5" ht="51">
      <c r="A69" s="56" t="s">
        <v>127</v>
      </c>
      <c r="B69" s="63" t="s">
        <v>47</v>
      </c>
      <c r="C69" s="64" t="s">
        <v>142</v>
      </c>
      <c r="D69" s="78" t="s">
        <v>293</v>
      </c>
      <c r="E69" s="75" t="s">
        <v>1021</v>
      </c>
    </row>
    <row r="70" spans="1:5" ht="14.25">
      <c r="A70" s="56" t="s">
        <v>128</v>
      </c>
      <c r="B70" s="63" t="s">
        <v>48</v>
      </c>
      <c r="C70" s="64" t="s">
        <v>140</v>
      </c>
      <c r="D70" s="78" t="s">
        <v>141</v>
      </c>
      <c r="E70" s="78"/>
    </row>
    <row r="71" spans="1:5" ht="14.25">
      <c r="A71" s="56" t="s">
        <v>129</v>
      </c>
      <c r="B71" s="71" t="s">
        <v>52</v>
      </c>
      <c r="C71" s="72"/>
      <c r="D71" s="77"/>
      <c r="E71" s="77"/>
    </row>
    <row r="72" spans="1:5" ht="14.25">
      <c r="A72" s="56" t="s">
        <v>130</v>
      </c>
      <c r="B72" s="49" t="s">
        <v>53</v>
      </c>
      <c r="C72" s="64" t="s">
        <v>140</v>
      </c>
      <c r="D72" s="78" t="s">
        <v>141</v>
      </c>
      <c r="E72" s="75"/>
    </row>
    <row r="73" spans="1:5" ht="19.5">
      <c r="A73" s="56" t="s">
        <v>131</v>
      </c>
      <c r="B73" s="49" t="s">
        <v>54</v>
      </c>
      <c r="C73" s="64" t="s">
        <v>140</v>
      </c>
      <c r="D73" s="78" t="s">
        <v>141</v>
      </c>
      <c r="E73" s="78"/>
    </row>
    <row r="74" spans="1:5" ht="19.5">
      <c r="A74" s="56" t="s">
        <v>132</v>
      </c>
      <c r="B74" s="49" t="s">
        <v>55</v>
      </c>
      <c r="C74" s="64" t="s">
        <v>140</v>
      </c>
      <c r="D74" s="78" t="s">
        <v>141</v>
      </c>
      <c r="E74" s="78"/>
    </row>
    <row r="75" spans="1:5" ht="14.25">
      <c r="A75" s="56" t="s">
        <v>133</v>
      </c>
      <c r="B75" s="71" t="s">
        <v>76</v>
      </c>
      <c r="C75" s="72"/>
      <c r="D75" s="77"/>
      <c r="E75" s="77"/>
    </row>
    <row r="76" spans="1:5" ht="14.25">
      <c r="A76" s="56" t="s">
        <v>134</v>
      </c>
      <c r="B76" s="61" t="s">
        <v>57</v>
      </c>
      <c r="C76" s="64" t="s">
        <v>140</v>
      </c>
      <c r="D76" s="78" t="s">
        <v>141</v>
      </c>
      <c r="E76" s="75"/>
    </row>
    <row r="77" spans="1:5" ht="14.25">
      <c r="A77" s="56" t="s">
        <v>135</v>
      </c>
      <c r="B77" s="49" t="s">
        <v>58</v>
      </c>
      <c r="C77" s="64" t="s">
        <v>140</v>
      </c>
      <c r="D77" s="78" t="s">
        <v>141</v>
      </c>
      <c r="E77" s="7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7.7109375" style="50" customWidth="1"/>
    <col min="2" max="2" width="61.7109375" style="50" customWidth="1"/>
    <col min="3" max="3" width="9.28125" style="51" customWidth="1"/>
    <col min="4" max="4" width="61.28125" style="52" customWidth="1"/>
    <col min="5" max="5" width="55.7109375" style="52" customWidth="1"/>
  </cols>
  <sheetData>
    <row r="1" spans="1:6" ht="20.25" customHeight="1">
      <c r="A1" s="333" t="s">
        <v>136</v>
      </c>
      <c r="B1" s="333"/>
      <c r="C1" s="53"/>
      <c r="D1" s="126"/>
      <c r="E1" s="89"/>
      <c r="F1" t="s">
        <v>965</v>
      </c>
    </row>
    <row r="2" spans="1:5" ht="14.25">
      <c r="A2" s="56" t="s">
        <v>59</v>
      </c>
      <c r="B2" s="127" t="s">
        <v>301</v>
      </c>
      <c r="C2" s="128" t="s">
        <v>137</v>
      </c>
      <c r="D2" s="128" t="s">
        <v>138</v>
      </c>
      <c r="E2" s="128" t="s">
        <v>139</v>
      </c>
    </row>
    <row r="3" spans="1:5" ht="14.25">
      <c r="A3" s="56" t="s">
        <v>60</v>
      </c>
      <c r="B3" s="59" t="s">
        <v>37</v>
      </c>
      <c r="C3" s="60"/>
      <c r="D3" s="60"/>
      <c r="E3" s="60"/>
    </row>
    <row r="4" spans="1:5" ht="14.25">
      <c r="A4" s="56" t="s">
        <v>61</v>
      </c>
      <c r="B4" s="61" t="s">
        <v>39</v>
      </c>
      <c r="C4" s="56" t="s">
        <v>140</v>
      </c>
      <c r="D4" s="75" t="s">
        <v>141</v>
      </c>
      <c r="E4" s="75"/>
    </row>
    <row r="5" spans="1:5" ht="14.25">
      <c r="A5" s="56" t="s">
        <v>62</v>
      </c>
      <c r="B5" s="62" t="s">
        <v>40</v>
      </c>
      <c r="C5" s="56" t="s">
        <v>140</v>
      </c>
      <c r="D5" s="75" t="s">
        <v>141</v>
      </c>
      <c r="E5" s="75"/>
    </row>
    <row r="6" spans="1:5" ht="14.25">
      <c r="A6" s="56" t="s">
        <v>63</v>
      </c>
      <c r="B6" s="63" t="s">
        <v>41</v>
      </c>
      <c r="C6" s="56" t="s">
        <v>140</v>
      </c>
      <c r="D6" s="75" t="s">
        <v>141</v>
      </c>
      <c r="E6" s="78"/>
    </row>
    <row r="7" spans="1:5" ht="14.25">
      <c r="A7" s="56" t="s">
        <v>64</v>
      </c>
      <c r="B7" s="63" t="s">
        <v>42</v>
      </c>
      <c r="C7" s="56" t="s">
        <v>140</v>
      </c>
      <c r="D7" s="75" t="s">
        <v>141</v>
      </c>
      <c r="E7" s="78"/>
    </row>
    <row r="8" spans="1:5" ht="14.25">
      <c r="A8" s="56" t="s">
        <v>65</v>
      </c>
      <c r="B8" s="63" t="s">
        <v>43</v>
      </c>
      <c r="C8" s="56" t="s">
        <v>140</v>
      </c>
      <c r="D8" s="75" t="s">
        <v>141</v>
      </c>
      <c r="E8" s="78"/>
    </row>
    <row r="9" spans="1:5" ht="14.25">
      <c r="A9" s="56" t="s">
        <v>66</v>
      </c>
      <c r="B9" s="63" t="s">
        <v>44</v>
      </c>
      <c r="C9" s="56" t="s">
        <v>140</v>
      </c>
      <c r="D9" s="75" t="s">
        <v>141</v>
      </c>
      <c r="E9" s="78"/>
    </row>
    <row r="10" spans="1:5" ht="14.25">
      <c r="A10" s="56" t="s">
        <v>67</v>
      </c>
      <c r="B10" s="63" t="s">
        <v>45</v>
      </c>
      <c r="C10" s="56" t="s">
        <v>140</v>
      </c>
      <c r="D10" s="75" t="s">
        <v>141</v>
      </c>
      <c r="E10" s="78"/>
    </row>
    <row r="11" spans="1:5" ht="14.25">
      <c r="A11" s="56" t="s">
        <v>68</v>
      </c>
      <c r="B11" s="63" t="s">
        <v>46</v>
      </c>
      <c r="C11" s="56" t="s">
        <v>140</v>
      </c>
      <c r="D11" s="75" t="s">
        <v>141</v>
      </c>
      <c r="E11" s="78"/>
    </row>
    <row r="12" spans="1:5" ht="14.25">
      <c r="A12" s="56" t="s">
        <v>69</v>
      </c>
      <c r="B12" s="63" t="s">
        <v>47</v>
      </c>
      <c r="C12" s="56" t="s">
        <v>140</v>
      </c>
      <c r="D12" s="75" t="s">
        <v>141</v>
      </c>
      <c r="E12" s="78"/>
    </row>
    <row r="13" spans="1:5" ht="14.25">
      <c r="A13" s="56" t="s">
        <v>70</v>
      </c>
      <c r="B13" s="63" t="s">
        <v>48</v>
      </c>
      <c r="C13" s="56" t="s">
        <v>140</v>
      </c>
      <c r="D13" s="75" t="s">
        <v>141</v>
      </c>
      <c r="E13" s="78"/>
    </row>
    <row r="14" spans="1:5" ht="14.25">
      <c r="A14" s="56" t="s">
        <v>71</v>
      </c>
      <c r="B14" s="71" t="s">
        <v>52</v>
      </c>
      <c r="C14" s="72"/>
      <c r="D14" s="77"/>
      <c r="E14" s="77"/>
    </row>
    <row r="15" spans="1:5" ht="14.25">
      <c r="A15" s="56" t="s">
        <v>72</v>
      </c>
      <c r="B15" s="49" t="s">
        <v>53</v>
      </c>
      <c r="C15" s="56" t="s">
        <v>140</v>
      </c>
      <c r="D15" s="75" t="s">
        <v>141</v>
      </c>
      <c r="E15" s="78"/>
    </row>
    <row r="16" spans="1:5" ht="14.25">
      <c r="A16" s="56" t="s">
        <v>73</v>
      </c>
      <c r="B16" s="49" t="s">
        <v>54</v>
      </c>
      <c r="C16" s="56" t="s">
        <v>140</v>
      </c>
      <c r="D16" s="75" t="s">
        <v>141</v>
      </c>
      <c r="E16" s="78"/>
    </row>
    <row r="17" spans="1:5" ht="14.25">
      <c r="A17" s="56" t="s">
        <v>74</v>
      </c>
      <c r="B17" s="49" t="s">
        <v>55</v>
      </c>
      <c r="C17" s="56" t="s">
        <v>140</v>
      </c>
      <c r="D17" s="75" t="s">
        <v>141</v>
      </c>
      <c r="E17" s="78"/>
    </row>
    <row r="18" spans="1:5" ht="14.25">
      <c r="A18" s="56" t="s">
        <v>75</v>
      </c>
      <c r="B18" s="71" t="s">
        <v>76</v>
      </c>
      <c r="C18" s="72"/>
      <c r="D18" s="77"/>
      <c r="E18" s="77"/>
    </row>
    <row r="19" spans="1:5" ht="14.25">
      <c r="A19" s="56" t="s">
        <v>77</v>
      </c>
      <c r="B19" s="61" t="s">
        <v>57</v>
      </c>
      <c r="C19" s="56" t="s">
        <v>140</v>
      </c>
      <c r="D19" s="75" t="s">
        <v>141</v>
      </c>
      <c r="E19" s="75"/>
    </row>
    <row r="20" spans="1:5" ht="14.25">
      <c r="A20" s="56" t="s">
        <v>78</v>
      </c>
      <c r="B20" s="49" t="s">
        <v>58</v>
      </c>
      <c r="C20" s="56" t="s">
        <v>140</v>
      </c>
      <c r="D20" s="75" t="s">
        <v>141</v>
      </c>
      <c r="E20" s="78"/>
    </row>
    <row r="21" spans="1:5" ht="14.25">
      <c r="A21" s="56" t="s">
        <v>79</v>
      </c>
      <c r="B21" s="66" t="s">
        <v>49</v>
      </c>
      <c r="C21" s="67"/>
      <c r="D21" s="91"/>
      <c r="E21" s="91"/>
    </row>
    <row r="22" spans="1:5" ht="14.25">
      <c r="A22" s="56" t="s">
        <v>80</v>
      </c>
      <c r="B22" s="59" t="s">
        <v>37</v>
      </c>
      <c r="C22" s="60"/>
      <c r="D22" s="60"/>
      <c r="E22" s="60"/>
    </row>
    <row r="23" spans="1:5" ht="14.25">
      <c r="A23" s="56" t="s">
        <v>81</v>
      </c>
      <c r="B23" s="61" t="s">
        <v>39</v>
      </c>
      <c r="C23" s="56" t="s">
        <v>140</v>
      </c>
      <c r="D23" s="75" t="s">
        <v>141</v>
      </c>
      <c r="E23" s="75"/>
    </row>
    <row r="24" spans="1:5" ht="14.25">
      <c r="A24" s="56" t="s">
        <v>82</v>
      </c>
      <c r="B24" s="62" t="s">
        <v>40</v>
      </c>
      <c r="C24" s="56" t="s">
        <v>140</v>
      </c>
      <c r="D24" s="75" t="s">
        <v>141</v>
      </c>
      <c r="E24" s="75"/>
    </row>
    <row r="25" spans="1:5" ht="14.25">
      <c r="A25" s="56" t="s">
        <v>83</v>
      </c>
      <c r="B25" s="63" t="s">
        <v>41</v>
      </c>
      <c r="C25" s="56" t="s">
        <v>140</v>
      </c>
      <c r="D25" s="75" t="s">
        <v>141</v>
      </c>
      <c r="E25" s="78"/>
    </row>
    <row r="26" spans="1:5" ht="14.25">
      <c r="A26" s="56" t="s">
        <v>84</v>
      </c>
      <c r="B26" s="63" t="s">
        <v>42</v>
      </c>
      <c r="C26" s="56" t="s">
        <v>140</v>
      </c>
      <c r="D26" s="75" t="s">
        <v>141</v>
      </c>
      <c r="E26" s="78"/>
    </row>
    <row r="27" spans="1:5" ht="14.25">
      <c r="A27" s="56" t="s">
        <v>85</v>
      </c>
      <c r="B27" s="63" t="s">
        <v>43</v>
      </c>
      <c r="C27" s="56" t="s">
        <v>140</v>
      </c>
      <c r="D27" s="75" t="s">
        <v>141</v>
      </c>
      <c r="E27" s="78"/>
    </row>
    <row r="28" spans="1:5" ht="14.25">
      <c r="A28" s="56" t="s">
        <v>86</v>
      </c>
      <c r="B28" s="63" t="s">
        <v>44</v>
      </c>
      <c r="C28" s="56" t="s">
        <v>140</v>
      </c>
      <c r="D28" s="75" t="s">
        <v>141</v>
      </c>
      <c r="E28" s="78"/>
    </row>
    <row r="29" spans="1:5" ht="14.25">
      <c r="A29" s="56" t="s">
        <v>87</v>
      </c>
      <c r="B29" s="63" t="s">
        <v>45</v>
      </c>
      <c r="C29" s="56" t="s">
        <v>140</v>
      </c>
      <c r="D29" s="75" t="s">
        <v>141</v>
      </c>
      <c r="E29" s="78"/>
    </row>
    <row r="30" spans="1:5" ht="14.25">
      <c r="A30" s="56" t="s">
        <v>88</v>
      </c>
      <c r="B30" s="63" t="s">
        <v>46</v>
      </c>
      <c r="C30" s="56" t="s">
        <v>140</v>
      </c>
      <c r="D30" s="75" t="s">
        <v>141</v>
      </c>
      <c r="E30" s="78"/>
    </row>
    <row r="31" spans="1:5" ht="14.25">
      <c r="A31" s="56" t="s">
        <v>89</v>
      </c>
      <c r="B31" s="63" t="s">
        <v>47</v>
      </c>
      <c r="C31" s="56" t="s">
        <v>140</v>
      </c>
      <c r="D31" s="75" t="s">
        <v>141</v>
      </c>
      <c r="E31" s="78"/>
    </row>
    <row r="32" spans="1:5" ht="14.25">
      <c r="A32" s="56" t="s">
        <v>90</v>
      </c>
      <c r="B32" s="63" t="s">
        <v>48</v>
      </c>
      <c r="C32" s="56" t="s">
        <v>140</v>
      </c>
      <c r="D32" s="75" t="s">
        <v>141</v>
      </c>
      <c r="E32" s="78"/>
    </row>
    <row r="33" spans="1:5" ht="14.25">
      <c r="A33" s="56" t="s">
        <v>91</v>
      </c>
      <c r="B33" s="71" t="s">
        <v>52</v>
      </c>
      <c r="C33" s="72"/>
      <c r="D33" s="77"/>
      <c r="E33" s="77"/>
    </row>
    <row r="34" spans="1:5" ht="14.25">
      <c r="A34" s="56" t="s">
        <v>92</v>
      </c>
      <c r="B34" s="49" t="s">
        <v>53</v>
      </c>
      <c r="C34" s="56" t="s">
        <v>140</v>
      </c>
      <c r="D34" s="75" t="s">
        <v>141</v>
      </c>
      <c r="E34" s="78"/>
    </row>
    <row r="35" spans="1:5" ht="14.25">
      <c r="A35" s="56" t="s">
        <v>93</v>
      </c>
      <c r="B35" s="49" t="s">
        <v>54</v>
      </c>
      <c r="C35" s="56" t="s">
        <v>140</v>
      </c>
      <c r="D35" s="75" t="s">
        <v>141</v>
      </c>
      <c r="E35" s="78"/>
    </row>
    <row r="36" spans="1:5" ht="14.25">
      <c r="A36" s="56" t="s">
        <v>94</v>
      </c>
      <c r="B36" s="49" t="s">
        <v>55</v>
      </c>
      <c r="C36" s="56" t="s">
        <v>140</v>
      </c>
      <c r="D36" s="75" t="s">
        <v>141</v>
      </c>
      <c r="E36" s="78"/>
    </row>
    <row r="37" spans="1:5" ht="14.25">
      <c r="A37" s="56" t="s">
        <v>95</v>
      </c>
      <c r="B37" s="71" t="s">
        <v>76</v>
      </c>
      <c r="C37" s="72"/>
      <c r="D37" s="77"/>
      <c r="E37" s="77"/>
    </row>
    <row r="38" spans="1:5" ht="14.25">
      <c r="A38" s="56" t="s">
        <v>96</v>
      </c>
      <c r="B38" s="61" t="s">
        <v>57</v>
      </c>
      <c r="C38" s="56" t="s">
        <v>140</v>
      </c>
      <c r="D38" s="75" t="s">
        <v>141</v>
      </c>
      <c r="E38" s="75"/>
    </row>
    <row r="39" spans="1:5" ht="14.25">
      <c r="A39" s="56" t="s">
        <v>97</v>
      </c>
      <c r="B39" s="49" t="s">
        <v>58</v>
      </c>
      <c r="C39" s="56" t="s">
        <v>140</v>
      </c>
      <c r="D39" s="75" t="s">
        <v>141</v>
      </c>
      <c r="E39" s="78"/>
    </row>
    <row r="40" spans="1:5" ht="14.25">
      <c r="A40" s="56" t="s">
        <v>98</v>
      </c>
      <c r="B40" s="66" t="s">
        <v>50</v>
      </c>
      <c r="C40" s="67"/>
      <c r="D40" s="91"/>
      <c r="E40" s="91"/>
    </row>
    <row r="41" spans="1:5" ht="14.25">
      <c r="A41" s="56" t="s">
        <v>99</v>
      </c>
      <c r="B41" s="59" t="s">
        <v>37</v>
      </c>
      <c r="C41" s="60"/>
      <c r="D41" s="60"/>
      <c r="E41" s="60"/>
    </row>
    <row r="42" spans="1:5" ht="14.25">
      <c r="A42" s="56" t="s">
        <v>100</v>
      </c>
      <c r="B42" s="61" t="s">
        <v>39</v>
      </c>
      <c r="C42" s="56" t="s">
        <v>140</v>
      </c>
      <c r="D42" s="75" t="s">
        <v>141</v>
      </c>
      <c r="E42" s="75"/>
    </row>
    <row r="43" spans="1:5" ht="41.25">
      <c r="A43" s="56" t="s">
        <v>101</v>
      </c>
      <c r="B43" s="62" t="s">
        <v>40</v>
      </c>
      <c r="C43" s="56" t="s">
        <v>142</v>
      </c>
      <c r="D43" s="75" t="s">
        <v>302</v>
      </c>
      <c r="E43" s="75" t="s">
        <v>303</v>
      </c>
    </row>
    <row r="44" spans="1:5" ht="14.25">
      <c r="A44" s="56" t="s">
        <v>102</v>
      </c>
      <c r="B44" s="63" t="s">
        <v>41</v>
      </c>
      <c r="C44" s="56" t="s">
        <v>140</v>
      </c>
      <c r="D44" s="75" t="s">
        <v>141</v>
      </c>
      <c r="E44" s="78"/>
    </row>
    <row r="45" spans="1:5" ht="14.25">
      <c r="A45" s="56" t="s">
        <v>103</v>
      </c>
      <c r="B45" s="63" t="s">
        <v>42</v>
      </c>
      <c r="C45" s="56" t="s">
        <v>140</v>
      </c>
      <c r="D45" s="75" t="s">
        <v>141</v>
      </c>
      <c r="E45" s="78"/>
    </row>
    <row r="46" spans="1:5" ht="14.25">
      <c r="A46" s="56" t="s">
        <v>104</v>
      </c>
      <c r="B46" s="63" t="s">
        <v>43</v>
      </c>
      <c r="C46" s="56" t="s">
        <v>140</v>
      </c>
      <c r="D46" s="75" t="s">
        <v>141</v>
      </c>
      <c r="E46" s="78"/>
    </row>
    <row r="47" spans="1:5" ht="14.25">
      <c r="A47" s="56" t="s">
        <v>105</v>
      </c>
      <c r="B47" s="63" t="s">
        <v>44</v>
      </c>
      <c r="C47" s="56" t="s">
        <v>140</v>
      </c>
      <c r="D47" s="75" t="s">
        <v>141</v>
      </c>
      <c r="E47" s="78"/>
    </row>
    <row r="48" spans="1:5" ht="41.25">
      <c r="A48" s="56" t="s">
        <v>106</v>
      </c>
      <c r="B48" s="63" t="s">
        <v>45</v>
      </c>
      <c r="C48" s="64" t="s">
        <v>142</v>
      </c>
      <c r="D48" s="78" t="s">
        <v>304</v>
      </c>
      <c r="E48" s="75" t="s">
        <v>305</v>
      </c>
    </row>
    <row r="49" spans="1:5" ht="14.25">
      <c r="A49" s="56" t="s">
        <v>107</v>
      </c>
      <c r="B49" s="63" t="s">
        <v>46</v>
      </c>
      <c r="C49" s="56" t="s">
        <v>140</v>
      </c>
      <c r="D49" s="75" t="s">
        <v>141</v>
      </c>
      <c r="E49" s="78"/>
    </row>
    <row r="50" spans="1:5" ht="51">
      <c r="A50" s="56" t="s">
        <v>108</v>
      </c>
      <c r="B50" s="63" t="s">
        <v>47</v>
      </c>
      <c r="C50" s="64" t="s">
        <v>142</v>
      </c>
      <c r="D50" s="78" t="s">
        <v>306</v>
      </c>
      <c r="E50" s="75" t="s">
        <v>307</v>
      </c>
    </row>
    <row r="51" spans="1:5" ht="14.25">
      <c r="A51" s="56" t="s">
        <v>109</v>
      </c>
      <c r="B51" s="63" t="s">
        <v>48</v>
      </c>
      <c r="C51" s="56" t="s">
        <v>140</v>
      </c>
      <c r="D51" s="75" t="s">
        <v>141</v>
      </c>
      <c r="E51" s="78"/>
    </row>
    <row r="52" spans="1:5" ht="14.25">
      <c r="A52" s="56" t="s">
        <v>110</v>
      </c>
      <c r="B52" s="71" t="s">
        <v>52</v>
      </c>
      <c r="C52" s="72"/>
      <c r="D52" s="77"/>
      <c r="E52" s="77"/>
    </row>
    <row r="53" spans="1:5" ht="14.25">
      <c r="A53" s="56" t="s">
        <v>111</v>
      </c>
      <c r="B53" s="49" t="s">
        <v>53</v>
      </c>
      <c r="C53" s="56" t="s">
        <v>140</v>
      </c>
      <c r="D53" s="75" t="s">
        <v>141</v>
      </c>
      <c r="E53" s="78"/>
    </row>
    <row r="54" spans="1:5" ht="81">
      <c r="A54" s="56" t="s">
        <v>112</v>
      </c>
      <c r="B54" s="49" t="s">
        <v>54</v>
      </c>
      <c r="C54" s="64" t="s">
        <v>142</v>
      </c>
      <c r="D54" s="78" t="s">
        <v>308</v>
      </c>
      <c r="E54" s="78" t="s">
        <v>309</v>
      </c>
    </row>
    <row r="55" spans="1:5" ht="17.25" customHeight="1">
      <c r="A55" s="56" t="s">
        <v>113</v>
      </c>
      <c r="B55" s="49" t="s">
        <v>55</v>
      </c>
      <c r="C55" s="56" t="s">
        <v>140</v>
      </c>
      <c r="D55" s="75" t="s">
        <v>141</v>
      </c>
      <c r="E55" s="78"/>
    </row>
    <row r="56" spans="1:5" ht="14.25">
      <c r="A56" s="56" t="s">
        <v>114</v>
      </c>
      <c r="B56" s="71" t="s">
        <v>76</v>
      </c>
      <c r="C56" s="72"/>
      <c r="D56" s="77"/>
      <c r="E56" s="77"/>
    </row>
    <row r="57" spans="1:5" ht="14.25">
      <c r="A57" s="56" t="s">
        <v>115</v>
      </c>
      <c r="B57" s="61" t="s">
        <v>57</v>
      </c>
      <c r="C57" s="56" t="s">
        <v>140</v>
      </c>
      <c r="D57" s="75" t="s">
        <v>141</v>
      </c>
      <c r="E57" s="75"/>
    </row>
    <row r="58" spans="1:5" ht="31.5">
      <c r="A58" s="56" t="s">
        <v>116</v>
      </c>
      <c r="B58" s="49" t="s">
        <v>58</v>
      </c>
      <c r="C58" s="64" t="s">
        <v>142</v>
      </c>
      <c r="D58" s="75" t="s">
        <v>310</v>
      </c>
      <c r="E58" s="75" t="s">
        <v>311</v>
      </c>
    </row>
    <row r="59" spans="1:5" ht="14.25">
      <c r="A59" s="56" t="s">
        <v>117</v>
      </c>
      <c r="B59" s="66" t="s">
        <v>51</v>
      </c>
      <c r="C59" s="67"/>
      <c r="D59" s="91"/>
      <c r="E59" s="91"/>
    </row>
    <row r="60" spans="1:5" ht="14.25">
      <c r="A60" s="56" t="s">
        <v>118</v>
      </c>
      <c r="B60" s="59" t="s">
        <v>37</v>
      </c>
      <c r="C60" s="60"/>
      <c r="D60" s="60"/>
      <c r="E60" s="60"/>
    </row>
    <row r="61" spans="1:5" ht="14.25">
      <c r="A61" s="56" t="s">
        <v>119</v>
      </c>
      <c r="B61" s="61" t="s">
        <v>39</v>
      </c>
      <c r="C61" s="56" t="s">
        <v>140</v>
      </c>
      <c r="D61" s="75" t="s">
        <v>141</v>
      </c>
      <c r="E61" s="75"/>
    </row>
    <row r="62" spans="1:5" ht="14.25">
      <c r="A62" s="56" t="s">
        <v>120</v>
      </c>
      <c r="B62" s="62" t="s">
        <v>40</v>
      </c>
      <c r="C62" s="56" t="s">
        <v>140</v>
      </c>
      <c r="D62" s="75" t="s">
        <v>141</v>
      </c>
      <c r="E62" s="75"/>
    </row>
    <row r="63" spans="1:5" ht="14.25">
      <c r="A63" s="56" t="s">
        <v>121</v>
      </c>
      <c r="B63" s="63" t="s">
        <v>41</v>
      </c>
      <c r="C63" s="56" t="s">
        <v>140</v>
      </c>
      <c r="D63" s="75" t="s">
        <v>141</v>
      </c>
      <c r="E63" s="78"/>
    </row>
    <row r="64" spans="1:5" ht="14.25">
      <c r="A64" s="56" t="s">
        <v>122</v>
      </c>
      <c r="B64" s="63" t="s">
        <v>42</v>
      </c>
      <c r="C64" s="56" t="s">
        <v>140</v>
      </c>
      <c r="D64" s="75" t="s">
        <v>141</v>
      </c>
      <c r="E64" s="78"/>
    </row>
    <row r="65" spans="1:5" ht="14.25">
      <c r="A65" s="56" t="s">
        <v>123</v>
      </c>
      <c r="B65" s="63" t="s">
        <v>43</v>
      </c>
      <c r="C65" s="56" t="s">
        <v>140</v>
      </c>
      <c r="D65" s="75" t="s">
        <v>141</v>
      </c>
      <c r="E65" s="78"/>
    </row>
    <row r="66" spans="1:5" ht="14.25">
      <c r="A66" s="56" t="s">
        <v>124</v>
      </c>
      <c r="B66" s="63" t="s">
        <v>44</v>
      </c>
      <c r="C66" s="56" t="s">
        <v>140</v>
      </c>
      <c r="D66" s="75" t="s">
        <v>141</v>
      </c>
      <c r="E66" s="78"/>
    </row>
    <row r="67" spans="1:5" ht="14.25">
      <c r="A67" s="56" t="s">
        <v>125</v>
      </c>
      <c r="B67" s="63" t="s">
        <v>45</v>
      </c>
      <c r="C67" s="56" t="s">
        <v>140</v>
      </c>
      <c r="D67" s="75" t="s">
        <v>141</v>
      </c>
      <c r="E67" s="78"/>
    </row>
    <row r="68" spans="1:5" ht="14.25">
      <c r="A68" s="56" t="s">
        <v>126</v>
      </c>
      <c r="B68" s="63" t="s">
        <v>46</v>
      </c>
      <c r="C68" s="56" t="s">
        <v>140</v>
      </c>
      <c r="D68" s="75" t="s">
        <v>141</v>
      </c>
      <c r="E68" s="78"/>
    </row>
    <row r="69" spans="1:5" ht="14.25">
      <c r="A69" s="56" t="s">
        <v>127</v>
      </c>
      <c r="B69" s="63" t="s">
        <v>47</v>
      </c>
      <c r="C69" s="56" t="s">
        <v>140</v>
      </c>
      <c r="D69" s="75" t="s">
        <v>141</v>
      </c>
      <c r="E69" s="78"/>
    </row>
    <row r="70" spans="1:5" ht="14.25">
      <c r="A70" s="56" t="s">
        <v>128</v>
      </c>
      <c r="B70" s="63" t="s">
        <v>48</v>
      </c>
      <c r="C70" s="56" t="s">
        <v>140</v>
      </c>
      <c r="D70" s="75" t="s">
        <v>141</v>
      </c>
      <c r="E70" s="78"/>
    </row>
    <row r="71" spans="1:5" ht="14.25">
      <c r="A71" s="56" t="s">
        <v>129</v>
      </c>
      <c r="B71" s="71" t="s">
        <v>52</v>
      </c>
      <c r="C71" s="72"/>
      <c r="D71" s="77"/>
      <c r="E71" s="77"/>
    </row>
    <row r="72" spans="1:5" ht="14.25">
      <c r="A72" s="56" t="s">
        <v>130</v>
      </c>
      <c r="B72" s="49" t="s">
        <v>53</v>
      </c>
      <c r="C72" s="56" t="s">
        <v>140</v>
      </c>
      <c r="D72" s="75" t="s">
        <v>141</v>
      </c>
      <c r="E72" s="78"/>
    </row>
    <row r="73" spans="1:5" ht="14.25">
      <c r="A73" s="56" t="s">
        <v>131</v>
      </c>
      <c r="B73" s="49" t="s">
        <v>54</v>
      </c>
      <c r="C73" s="56" t="s">
        <v>140</v>
      </c>
      <c r="D73" s="75" t="s">
        <v>141</v>
      </c>
      <c r="E73" s="78"/>
    </row>
    <row r="74" spans="1:5" ht="14.25">
      <c r="A74" s="56" t="s">
        <v>132</v>
      </c>
      <c r="B74" s="49" t="s">
        <v>55</v>
      </c>
      <c r="C74" s="56" t="s">
        <v>140</v>
      </c>
      <c r="D74" s="75" t="s">
        <v>141</v>
      </c>
      <c r="E74" s="78"/>
    </row>
    <row r="75" spans="1:5" ht="14.25">
      <c r="A75" s="56" t="s">
        <v>133</v>
      </c>
      <c r="B75" s="71" t="s">
        <v>76</v>
      </c>
      <c r="C75" s="72"/>
      <c r="D75" s="77"/>
      <c r="E75" s="77"/>
    </row>
    <row r="76" spans="1:5" ht="14.25">
      <c r="A76" s="56" t="s">
        <v>134</v>
      </c>
      <c r="B76" s="61" t="s">
        <v>57</v>
      </c>
      <c r="C76" s="56" t="s">
        <v>140</v>
      </c>
      <c r="D76" s="75" t="s">
        <v>141</v>
      </c>
      <c r="E76" s="75"/>
    </row>
    <row r="77" spans="1:5" ht="14.25">
      <c r="A77" s="56" t="s">
        <v>135</v>
      </c>
      <c r="B77" s="49" t="s">
        <v>58</v>
      </c>
      <c r="C77" s="56" t="s">
        <v>140</v>
      </c>
      <c r="D77" s="7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F77"/>
  <sheetViews>
    <sheetView zoomScalePageLayoutView="0" workbookViewId="0" topLeftCell="A1">
      <selection activeCell="D45" sqref="D1:D16384"/>
    </sheetView>
  </sheetViews>
  <sheetFormatPr defaultColWidth="9.140625" defaultRowHeight="15"/>
  <cols>
    <col min="1" max="1" width="7.7109375" style="225" customWidth="1"/>
    <col min="2" max="2" width="61.7109375" style="225" customWidth="1"/>
    <col min="3" max="3" width="9.28125" style="226" customWidth="1"/>
    <col min="4" max="4" width="57.57421875" style="227" customWidth="1"/>
    <col min="5" max="5" width="59.421875" style="227" customWidth="1"/>
  </cols>
  <sheetData>
    <row r="1" spans="1:6" ht="20.25" customHeight="1">
      <c r="A1" s="333" t="s">
        <v>136</v>
      </c>
      <c r="B1" s="333"/>
      <c r="C1" s="53"/>
      <c r="D1" s="126"/>
      <c r="E1" s="89"/>
      <c r="F1" t="s">
        <v>965</v>
      </c>
    </row>
    <row r="2" spans="1:5" ht="14.25">
      <c r="A2" s="56" t="s">
        <v>59</v>
      </c>
      <c r="B2" s="127" t="s">
        <v>38</v>
      </c>
      <c r="C2" s="128" t="s">
        <v>137</v>
      </c>
      <c r="D2" s="128" t="s">
        <v>138</v>
      </c>
      <c r="E2" s="128" t="s">
        <v>139</v>
      </c>
    </row>
    <row r="3" spans="1:5" ht="14.25">
      <c r="A3" s="56" t="s">
        <v>60</v>
      </c>
      <c r="B3" s="59" t="s">
        <v>37</v>
      </c>
      <c r="C3" s="124"/>
      <c r="D3" s="125"/>
      <c r="E3" s="125"/>
    </row>
    <row r="4" spans="1:5" ht="14.25">
      <c r="A4" s="56" t="s">
        <v>61</v>
      </c>
      <c r="B4" s="61" t="s">
        <v>39</v>
      </c>
      <c r="C4" s="56" t="s">
        <v>140</v>
      </c>
      <c r="D4" s="75" t="s">
        <v>141</v>
      </c>
      <c r="E4" s="75"/>
    </row>
    <row r="5" spans="1:5" ht="14.25">
      <c r="A5" s="56" t="s">
        <v>62</v>
      </c>
      <c r="B5" s="62" t="s">
        <v>40</v>
      </c>
      <c r="C5" s="56" t="s">
        <v>140</v>
      </c>
      <c r="D5" s="75" t="s">
        <v>141</v>
      </c>
      <c r="E5" s="75"/>
    </row>
    <row r="6" spans="1:5" ht="14.25">
      <c r="A6" s="56" t="s">
        <v>63</v>
      </c>
      <c r="B6" s="63" t="s">
        <v>41</v>
      </c>
      <c r="C6" s="56" t="s">
        <v>140</v>
      </c>
      <c r="D6" s="75" t="s">
        <v>141</v>
      </c>
      <c r="E6" s="78"/>
    </row>
    <row r="7" spans="1:5" ht="14.25">
      <c r="A7" s="56" t="s">
        <v>64</v>
      </c>
      <c r="B7" s="63" t="s">
        <v>42</v>
      </c>
      <c r="C7" s="56" t="s">
        <v>140</v>
      </c>
      <c r="D7" s="75" t="s">
        <v>141</v>
      </c>
      <c r="E7" s="78"/>
    </row>
    <row r="8" spans="1:5" ht="14.25">
      <c r="A8" s="56" t="s">
        <v>65</v>
      </c>
      <c r="B8" s="63" t="s">
        <v>43</v>
      </c>
      <c r="C8" s="56" t="s">
        <v>140</v>
      </c>
      <c r="D8" s="75" t="s">
        <v>141</v>
      </c>
      <c r="E8" s="78"/>
    </row>
    <row r="9" spans="1:5" ht="14.25">
      <c r="A9" s="56" t="s">
        <v>66</v>
      </c>
      <c r="B9" s="63" t="s">
        <v>44</v>
      </c>
      <c r="C9" s="56" t="s">
        <v>140</v>
      </c>
      <c r="D9" s="75" t="s">
        <v>141</v>
      </c>
      <c r="E9" s="78"/>
    </row>
    <row r="10" spans="1:5" ht="14.25">
      <c r="A10" s="56" t="s">
        <v>67</v>
      </c>
      <c r="B10" s="63" t="s">
        <v>45</v>
      </c>
      <c r="C10" s="56" t="s">
        <v>140</v>
      </c>
      <c r="D10" s="75" t="s">
        <v>141</v>
      </c>
      <c r="E10" s="78"/>
    </row>
    <row r="11" spans="1:5" ht="21">
      <c r="A11" s="56" t="s">
        <v>68</v>
      </c>
      <c r="B11" s="63" t="s">
        <v>46</v>
      </c>
      <c r="C11" s="56" t="s">
        <v>142</v>
      </c>
      <c r="D11" s="78" t="s">
        <v>312</v>
      </c>
      <c r="E11" s="78" t="s">
        <v>313</v>
      </c>
    </row>
    <row r="12" spans="1:5" ht="14.25">
      <c r="A12" s="56" t="s">
        <v>69</v>
      </c>
      <c r="B12" s="63" t="s">
        <v>47</v>
      </c>
      <c r="C12" s="56" t="s">
        <v>140</v>
      </c>
      <c r="D12" s="75" t="s">
        <v>141</v>
      </c>
      <c r="E12" s="78"/>
    </row>
    <row r="13" spans="1:5" ht="14.25">
      <c r="A13" s="56" t="s">
        <v>70</v>
      </c>
      <c r="B13" s="63" t="s">
        <v>48</v>
      </c>
      <c r="C13" s="56" t="s">
        <v>140</v>
      </c>
      <c r="D13" s="75" t="s">
        <v>141</v>
      </c>
      <c r="E13" s="78"/>
    </row>
    <row r="14" spans="1:5" ht="14.25">
      <c r="A14" s="56" t="s">
        <v>71</v>
      </c>
      <c r="B14" s="71" t="s">
        <v>52</v>
      </c>
      <c r="C14" s="72"/>
      <c r="D14" s="77"/>
      <c r="E14" s="77"/>
    </row>
    <row r="15" spans="1:5" ht="14.25">
      <c r="A15" s="56" t="s">
        <v>72</v>
      </c>
      <c r="B15" s="49" t="s">
        <v>53</v>
      </c>
      <c r="C15" s="56" t="s">
        <v>140</v>
      </c>
      <c r="D15" s="75" t="s">
        <v>141</v>
      </c>
      <c r="E15" s="78"/>
    </row>
    <row r="16" spans="1:5" ht="14.25">
      <c r="A16" s="56" t="s">
        <v>73</v>
      </c>
      <c r="B16" s="49" t="s">
        <v>54</v>
      </c>
      <c r="C16" s="56" t="s">
        <v>140</v>
      </c>
      <c r="D16" s="75" t="s">
        <v>141</v>
      </c>
      <c r="E16" s="78"/>
    </row>
    <row r="17" spans="1:5" ht="14.25">
      <c r="A17" s="56" t="s">
        <v>74</v>
      </c>
      <c r="B17" s="49" t="s">
        <v>55</v>
      </c>
      <c r="C17" s="56" t="s">
        <v>140</v>
      </c>
      <c r="D17" s="75" t="s">
        <v>141</v>
      </c>
      <c r="E17" s="78"/>
    </row>
    <row r="18" spans="1:5" ht="14.25">
      <c r="A18" s="56" t="s">
        <v>75</v>
      </c>
      <c r="B18" s="71" t="s">
        <v>76</v>
      </c>
      <c r="C18" s="72"/>
      <c r="D18" s="77"/>
      <c r="E18" s="77"/>
    </row>
    <row r="19" spans="1:5" ht="14.25">
      <c r="A19" s="56" t="s">
        <v>77</v>
      </c>
      <c r="B19" s="61" t="s">
        <v>57</v>
      </c>
      <c r="C19" s="56" t="s">
        <v>140</v>
      </c>
      <c r="D19" s="75" t="s">
        <v>141</v>
      </c>
      <c r="E19" s="75"/>
    </row>
    <row r="20" spans="1:5" ht="14.25">
      <c r="A20" s="56" t="s">
        <v>78</v>
      </c>
      <c r="B20" s="49" t="s">
        <v>58</v>
      </c>
      <c r="C20" s="56" t="s">
        <v>140</v>
      </c>
      <c r="D20" s="75" t="s">
        <v>141</v>
      </c>
      <c r="E20" s="78"/>
    </row>
    <row r="21" spans="1:5" ht="14.25">
      <c r="A21" s="56" t="s">
        <v>79</v>
      </c>
      <c r="B21" s="66" t="s">
        <v>49</v>
      </c>
      <c r="C21" s="67"/>
      <c r="D21" s="91"/>
      <c r="E21" s="91"/>
    </row>
    <row r="22" spans="1:5" ht="14.25">
      <c r="A22" s="56" t="s">
        <v>80</v>
      </c>
      <c r="B22" s="59" t="s">
        <v>37</v>
      </c>
      <c r="C22" s="124"/>
      <c r="D22" s="125"/>
      <c r="E22" s="125"/>
    </row>
    <row r="23" spans="1:5" ht="31.5">
      <c r="A23" s="56" t="s">
        <v>81</v>
      </c>
      <c r="B23" s="61" t="s">
        <v>39</v>
      </c>
      <c r="C23" s="64" t="s">
        <v>142</v>
      </c>
      <c r="D23" s="75" t="s">
        <v>314</v>
      </c>
      <c r="E23" s="75" t="s">
        <v>315</v>
      </c>
    </row>
    <row r="24" spans="1:5" ht="61.5">
      <c r="A24" s="56" t="s">
        <v>82</v>
      </c>
      <c r="B24" s="62" t="s">
        <v>40</v>
      </c>
      <c r="C24" s="56" t="s">
        <v>142</v>
      </c>
      <c r="D24" s="75" t="s">
        <v>316</v>
      </c>
      <c r="E24" s="75" t="s">
        <v>849</v>
      </c>
    </row>
    <row r="25" spans="1:5" ht="14.25">
      <c r="A25" s="56" t="s">
        <v>83</v>
      </c>
      <c r="B25" s="63" t="s">
        <v>41</v>
      </c>
      <c r="C25" s="56" t="s">
        <v>140</v>
      </c>
      <c r="D25" s="75" t="s">
        <v>141</v>
      </c>
      <c r="E25" s="75"/>
    </row>
    <row r="26" spans="1:5" ht="14.25">
      <c r="A26" s="56" t="s">
        <v>84</v>
      </c>
      <c r="B26" s="63" t="s">
        <v>42</v>
      </c>
      <c r="C26" s="56" t="s">
        <v>140</v>
      </c>
      <c r="D26" s="75" t="s">
        <v>141</v>
      </c>
      <c r="E26" s="75"/>
    </row>
    <row r="27" spans="1:5" ht="14.25">
      <c r="A27" s="56" t="s">
        <v>85</v>
      </c>
      <c r="B27" s="63" t="s">
        <v>43</v>
      </c>
      <c r="C27" s="56" t="s">
        <v>140</v>
      </c>
      <c r="D27" s="75" t="s">
        <v>141</v>
      </c>
      <c r="E27" s="75"/>
    </row>
    <row r="28" spans="1:5" ht="14.25">
      <c r="A28" s="56" t="s">
        <v>86</v>
      </c>
      <c r="B28" s="63" t="s">
        <v>44</v>
      </c>
      <c r="C28" s="56" t="s">
        <v>140</v>
      </c>
      <c r="D28" s="75" t="s">
        <v>141</v>
      </c>
      <c r="E28" s="75"/>
    </row>
    <row r="29" spans="1:5" ht="14.25">
      <c r="A29" s="56" t="s">
        <v>87</v>
      </c>
      <c r="B29" s="63" t="s">
        <v>45</v>
      </c>
      <c r="C29" s="56" t="s">
        <v>140</v>
      </c>
      <c r="D29" s="75" t="s">
        <v>141</v>
      </c>
      <c r="E29" s="78"/>
    </row>
    <row r="30" spans="1:5" ht="31.5">
      <c r="A30" s="56" t="s">
        <v>88</v>
      </c>
      <c r="B30" s="63" t="s">
        <v>46</v>
      </c>
      <c r="C30" s="64" t="s">
        <v>142</v>
      </c>
      <c r="D30" s="75" t="s">
        <v>314</v>
      </c>
      <c r="E30" s="75" t="s">
        <v>315</v>
      </c>
    </row>
    <row r="31" spans="1:5" ht="111">
      <c r="A31" s="56" t="s">
        <v>89</v>
      </c>
      <c r="B31" s="63" t="s">
        <v>47</v>
      </c>
      <c r="C31" s="64" t="s">
        <v>142</v>
      </c>
      <c r="D31" s="75" t="s">
        <v>317</v>
      </c>
      <c r="E31" s="78" t="s">
        <v>318</v>
      </c>
    </row>
    <row r="32" spans="1:5" ht="14.25">
      <c r="A32" s="56" t="s">
        <v>90</v>
      </c>
      <c r="B32" s="63" t="s">
        <v>48</v>
      </c>
      <c r="C32" s="56" t="s">
        <v>140</v>
      </c>
      <c r="D32" s="75" t="s">
        <v>141</v>
      </c>
      <c r="E32" s="78"/>
    </row>
    <row r="33" spans="1:5" ht="14.25">
      <c r="A33" s="56" t="s">
        <v>91</v>
      </c>
      <c r="B33" s="71" t="s">
        <v>52</v>
      </c>
      <c r="C33" s="72"/>
      <c r="D33" s="77"/>
      <c r="E33" s="77"/>
    </row>
    <row r="34" spans="1:5" ht="14.25">
      <c r="A34" s="56" t="s">
        <v>92</v>
      </c>
      <c r="B34" s="49" t="s">
        <v>53</v>
      </c>
      <c r="C34" s="64" t="s">
        <v>142</v>
      </c>
      <c r="D34" s="78" t="s">
        <v>319</v>
      </c>
      <c r="E34" s="75" t="s">
        <v>1033</v>
      </c>
    </row>
    <row r="35" spans="1:5" ht="14.25">
      <c r="A35" s="56" t="s">
        <v>93</v>
      </c>
      <c r="B35" s="49" t="s">
        <v>54</v>
      </c>
      <c r="C35" s="56" t="s">
        <v>140</v>
      </c>
      <c r="D35" s="75" t="s">
        <v>141</v>
      </c>
      <c r="E35" s="78"/>
    </row>
    <row r="36" spans="1:5" ht="14.25">
      <c r="A36" s="56" t="s">
        <v>94</v>
      </c>
      <c r="B36" s="49" t="s">
        <v>55</v>
      </c>
      <c r="C36" s="64" t="s">
        <v>142</v>
      </c>
      <c r="D36" s="78" t="s">
        <v>319</v>
      </c>
      <c r="E36" s="75" t="s">
        <v>1033</v>
      </c>
    </row>
    <row r="37" spans="1:5" ht="14.25">
      <c r="A37" s="56" t="s">
        <v>95</v>
      </c>
      <c r="B37" s="71" t="s">
        <v>76</v>
      </c>
      <c r="C37" s="72"/>
      <c r="D37" s="77"/>
      <c r="E37" s="77"/>
    </row>
    <row r="38" spans="1:5" ht="14.25">
      <c r="A38" s="56" t="s">
        <v>96</v>
      </c>
      <c r="B38" s="61" t="s">
        <v>57</v>
      </c>
      <c r="C38" s="56" t="s">
        <v>140</v>
      </c>
      <c r="D38" s="75" t="s">
        <v>141</v>
      </c>
      <c r="E38" s="75"/>
    </row>
    <row r="39" spans="1:5" ht="14.25">
      <c r="A39" s="56" t="s">
        <v>97</v>
      </c>
      <c r="B39" s="49" t="s">
        <v>58</v>
      </c>
      <c r="C39" s="56" t="s">
        <v>140</v>
      </c>
      <c r="D39" s="75" t="s">
        <v>141</v>
      </c>
      <c r="E39" s="78"/>
    </row>
    <row r="40" spans="1:5" ht="14.25">
      <c r="A40" s="56" t="s">
        <v>98</v>
      </c>
      <c r="B40" s="66" t="s">
        <v>50</v>
      </c>
      <c r="C40" s="67"/>
      <c r="D40" s="91"/>
      <c r="E40" s="91"/>
    </row>
    <row r="41" spans="1:5" ht="14.25">
      <c r="A41" s="56" t="s">
        <v>99</v>
      </c>
      <c r="B41" s="59" t="s">
        <v>37</v>
      </c>
      <c r="C41" s="124"/>
      <c r="D41" s="125"/>
      <c r="E41" s="125"/>
    </row>
    <row r="42" spans="1:5" ht="14.25">
      <c r="A42" s="56" t="s">
        <v>100</v>
      </c>
      <c r="B42" s="61" t="s">
        <v>39</v>
      </c>
      <c r="C42" s="56" t="s">
        <v>140</v>
      </c>
      <c r="D42" s="75" t="s">
        <v>141</v>
      </c>
      <c r="E42" s="75"/>
    </row>
    <row r="43" spans="1:5" ht="111">
      <c r="A43" s="56" t="s">
        <v>101</v>
      </c>
      <c r="B43" s="62" t="s">
        <v>40</v>
      </c>
      <c r="C43" s="56" t="s">
        <v>142</v>
      </c>
      <c r="D43" s="75" t="s">
        <v>320</v>
      </c>
      <c r="E43" s="75" t="s">
        <v>1034</v>
      </c>
    </row>
    <row r="44" spans="1:5" ht="14.25">
      <c r="A44" s="56" t="s">
        <v>102</v>
      </c>
      <c r="B44" s="63" t="s">
        <v>41</v>
      </c>
      <c r="C44" s="56" t="s">
        <v>140</v>
      </c>
      <c r="D44" s="75" t="s">
        <v>141</v>
      </c>
      <c r="E44" s="75"/>
    </row>
    <row r="45" spans="1:5" ht="14.25">
      <c r="A45" s="56" t="s">
        <v>103</v>
      </c>
      <c r="B45" s="63" t="s">
        <v>42</v>
      </c>
      <c r="C45" s="56" t="s">
        <v>140</v>
      </c>
      <c r="D45" s="75" t="s">
        <v>141</v>
      </c>
      <c r="E45" s="75"/>
    </row>
    <row r="46" spans="1:5" ht="14.25">
      <c r="A46" s="56" t="s">
        <v>104</v>
      </c>
      <c r="B46" s="63" t="s">
        <v>43</v>
      </c>
      <c r="C46" s="56" t="s">
        <v>140</v>
      </c>
      <c r="D46" s="75" t="s">
        <v>141</v>
      </c>
      <c r="E46" s="78"/>
    </row>
    <row r="47" spans="1:5" ht="14.25">
      <c r="A47" s="56" t="s">
        <v>105</v>
      </c>
      <c r="B47" s="63" t="s">
        <v>44</v>
      </c>
      <c r="C47" s="56" t="s">
        <v>140</v>
      </c>
      <c r="D47" s="75" t="s">
        <v>141</v>
      </c>
      <c r="E47" s="75"/>
    </row>
    <row r="48" spans="1:5" ht="14.25">
      <c r="A48" s="56" t="s">
        <v>106</v>
      </c>
      <c r="B48" s="63" t="s">
        <v>45</v>
      </c>
      <c r="C48" s="56" t="s">
        <v>140</v>
      </c>
      <c r="D48" s="75" t="s">
        <v>141</v>
      </c>
      <c r="E48" s="78"/>
    </row>
    <row r="49" spans="1:5" ht="81">
      <c r="A49" s="56" t="s">
        <v>107</v>
      </c>
      <c r="B49" s="63" t="s">
        <v>46</v>
      </c>
      <c r="C49" s="64" t="s">
        <v>142</v>
      </c>
      <c r="D49" s="75" t="s">
        <v>321</v>
      </c>
      <c r="E49" s="75" t="s">
        <v>322</v>
      </c>
    </row>
    <row r="50" spans="1:5" ht="51">
      <c r="A50" s="56" t="s">
        <v>108</v>
      </c>
      <c r="B50" s="63" t="s">
        <v>47</v>
      </c>
      <c r="C50" s="64" t="s">
        <v>142</v>
      </c>
      <c r="D50" s="75" t="s">
        <v>323</v>
      </c>
      <c r="E50" s="78" t="s">
        <v>324</v>
      </c>
    </row>
    <row r="51" spans="1:5" ht="14.25">
      <c r="A51" s="56" t="s">
        <v>109</v>
      </c>
      <c r="B51" s="63" t="s">
        <v>48</v>
      </c>
      <c r="C51" s="56" t="s">
        <v>140</v>
      </c>
      <c r="D51" s="75" t="s">
        <v>141</v>
      </c>
      <c r="E51" s="78"/>
    </row>
    <row r="52" spans="1:5" ht="14.25">
      <c r="A52" s="56" t="s">
        <v>110</v>
      </c>
      <c r="B52" s="71" t="s">
        <v>52</v>
      </c>
      <c r="C52" s="72"/>
      <c r="D52" s="77"/>
      <c r="E52" s="77"/>
    </row>
    <row r="53" spans="1:5" ht="14.25">
      <c r="A53" s="56" t="s">
        <v>111</v>
      </c>
      <c r="B53" s="49" t="s">
        <v>53</v>
      </c>
      <c r="C53" s="64" t="s">
        <v>142</v>
      </c>
      <c r="D53" s="78" t="s">
        <v>319</v>
      </c>
      <c r="E53" s="75" t="s">
        <v>1033</v>
      </c>
    </row>
    <row r="54" spans="1:5" ht="14.25">
      <c r="A54" s="56" t="s">
        <v>112</v>
      </c>
      <c r="B54" s="49" t="s">
        <v>54</v>
      </c>
      <c r="C54" s="56" t="s">
        <v>140</v>
      </c>
      <c r="D54" s="75" t="s">
        <v>141</v>
      </c>
      <c r="E54" s="78"/>
    </row>
    <row r="55" spans="1:5" ht="17.25" customHeight="1">
      <c r="A55" s="56" t="s">
        <v>113</v>
      </c>
      <c r="B55" s="49" t="s">
        <v>55</v>
      </c>
      <c r="C55" s="64" t="s">
        <v>142</v>
      </c>
      <c r="D55" s="78" t="s">
        <v>319</v>
      </c>
      <c r="E55" s="75" t="s">
        <v>1033</v>
      </c>
    </row>
    <row r="56" spans="1:5" ht="14.25">
      <c r="A56" s="56" t="s">
        <v>114</v>
      </c>
      <c r="B56" s="71" t="s">
        <v>76</v>
      </c>
      <c r="C56" s="72"/>
      <c r="D56" s="77"/>
      <c r="E56" s="77"/>
    </row>
    <row r="57" spans="1:5" ht="14.25">
      <c r="A57" s="56" t="s">
        <v>115</v>
      </c>
      <c r="B57" s="61" t="s">
        <v>57</v>
      </c>
      <c r="C57" s="56" t="s">
        <v>140</v>
      </c>
      <c r="D57" s="75" t="s">
        <v>141</v>
      </c>
      <c r="E57" s="75"/>
    </row>
    <row r="58" spans="1:5" ht="21">
      <c r="A58" s="56" t="s">
        <v>116</v>
      </c>
      <c r="B58" s="49" t="s">
        <v>58</v>
      </c>
      <c r="C58" s="64" t="s">
        <v>142</v>
      </c>
      <c r="D58" s="75" t="s">
        <v>325</v>
      </c>
      <c r="E58" s="78" t="s">
        <v>326</v>
      </c>
    </row>
    <row r="59" spans="1:5" ht="14.25">
      <c r="A59" s="56" t="s">
        <v>117</v>
      </c>
      <c r="B59" s="66" t="s">
        <v>51</v>
      </c>
      <c r="C59" s="67"/>
      <c r="D59" s="91"/>
      <c r="E59" s="91"/>
    </row>
    <row r="60" spans="1:5" ht="14.25">
      <c r="A60" s="56" t="s">
        <v>118</v>
      </c>
      <c r="B60" s="59" t="s">
        <v>37</v>
      </c>
      <c r="C60" s="124"/>
      <c r="D60" s="125"/>
      <c r="E60" s="125"/>
    </row>
    <row r="61" spans="1:5" ht="14.25">
      <c r="A61" s="56" t="s">
        <v>119</v>
      </c>
      <c r="B61" s="61" t="s">
        <v>39</v>
      </c>
      <c r="C61" s="56" t="s">
        <v>140</v>
      </c>
      <c r="D61" s="75" t="s">
        <v>141</v>
      </c>
      <c r="E61" s="78"/>
    </row>
    <row r="62" spans="1:5" ht="61.5">
      <c r="A62" s="56" t="s">
        <v>120</v>
      </c>
      <c r="B62" s="62" t="s">
        <v>40</v>
      </c>
      <c r="C62" s="56" t="s">
        <v>142</v>
      </c>
      <c r="D62" s="75" t="s">
        <v>316</v>
      </c>
      <c r="E62" s="75" t="s">
        <v>1033</v>
      </c>
    </row>
    <row r="63" spans="1:5" ht="14.25">
      <c r="A63" s="56" t="s">
        <v>121</v>
      </c>
      <c r="B63" s="63" t="s">
        <v>41</v>
      </c>
      <c r="C63" s="56" t="s">
        <v>140</v>
      </c>
      <c r="D63" s="75" t="s">
        <v>141</v>
      </c>
      <c r="E63" s="78"/>
    </row>
    <row r="64" spans="1:5" ht="14.25">
      <c r="A64" s="56" t="s">
        <v>122</v>
      </c>
      <c r="B64" s="63" t="s">
        <v>42</v>
      </c>
      <c r="C64" s="56" t="s">
        <v>140</v>
      </c>
      <c r="D64" s="75" t="s">
        <v>141</v>
      </c>
      <c r="E64" s="78"/>
    </row>
    <row r="65" spans="1:5" ht="14.25">
      <c r="A65" s="56" t="s">
        <v>123</v>
      </c>
      <c r="B65" s="63" t="s">
        <v>43</v>
      </c>
      <c r="C65" s="56" t="s">
        <v>140</v>
      </c>
      <c r="D65" s="75" t="s">
        <v>141</v>
      </c>
      <c r="E65" s="78"/>
    </row>
    <row r="66" spans="1:5" ht="14.25">
      <c r="A66" s="56" t="s">
        <v>124</v>
      </c>
      <c r="B66" s="63" t="s">
        <v>44</v>
      </c>
      <c r="C66" s="56" t="s">
        <v>140</v>
      </c>
      <c r="D66" s="75" t="s">
        <v>141</v>
      </c>
      <c r="E66" s="78"/>
    </row>
    <row r="67" spans="1:5" ht="14.25">
      <c r="A67" s="56" t="s">
        <v>125</v>
      </c>
      <c r="B67" s="63" t="s">
        <v>45</v>
      </c>
      <c r="C67" s="56" t="s">
        <v>140</v>
      </c>
      <c r="D67" s="75" t="s">
        <v>141</v>
      </c>
      <c r="E67" s="129"/>
    </row>
    <row r="68" spans="1:5" ht="14.25">
      <c r="A68" s="56" t="s">
        <v>126</v>
      </c>
      <c r="B68" s="63" t="s">
        <v>46</v>
      </c>
      <c r="C68" s="56" t="s">
        <v>140</v>
      </c>
      <c r="D68" s="75" t="s">
        <v>141</v>
      </c>
      <c r="E68" s="78"/>
    </row>
    <row r="69" spans="1:5" ht="14.25">
      <c r="A69" s="56" t="s">
        <v>127</v>
      </c>
      <c r="B69" s="63" t="s">
        <v>47</v>
      </c>
      <c r="C69" s="56" t="s">
        <v>140</v>
      </c>
      <c r="D69" s="75" t="s">
        <v>141</v>
      </c>
      <c r="E69" s="78"/>
    </row>
    <row r="70" spans="1:5" ht="14.25">
      <c r="A70" s="56" t="s">
        <v>128</v>
      </c>
      <c r="B70" s="63" t="s">
        <v>48</v>
      </c>
      <c r="C70" s="56" t="s">
        <v>140</v>
      </c>
      <c r="D70" s="75" t="s">
        <v>141</v>
      </c>
      <c r="E70" s="78"/>
    </row>
    <row r="71" spans="1:5" ht="14.25">
      <c r="A71" s="56" t="s">
        <v>129</v>
      </c>
      <c r="B71" s="71" t="s">
        <v>52</v>
      </c>
      <c r="C71" s="72"/>
      <c r="D71" s="77"/>
      <c r="E71" s="77"/>
    </row>
    <row r="72" spans="1:5" ht="14.25">
      <c r="A72" s="56" t="s">
        <v>130</v>
      </c>
      <c r="B72" s="49" t="s">
        <v>53</v>
      </c>
      <c r="C72" s="56" t="s">
        <v>140</v>
      </c>
      <c r="D72" s="75" t="s">
        <v>141</v>
      </c>
      <c r="E72" s="78"/>
    </row>
    <row r="73" spans="1:5" ht="14.25">
      <c r="A73" s="56" t="s">
        <v>131</v>
      </c>
      <c r="B73" s="49" t="s">
        <v>54</v>
      </c>
      <c r="C73" s="56" t="s">
        <v>140</v>
      </c>
      <c r="D73" s="75" t="s">
        <v>141</v>
      </c>
      <c r="E73" s="78"/>
    </row>
    <row r="74" spans="1:5" ht="14.25">
      <c r="A74" s="56" t="s">
        <v>132</v>
      </c>
      <c r="B74" s="49" t="s">
        <v>55</v>
      </c>
      <c r="C74" s="64" t="s">
        <v>142</v>
      </c>
      <c r="D74" s="78" t="s">
        <v>319</v>
      </c>
      <c r="E74" s="75" t="s">
        <v>1033</v>
      </c>
    </row>
    <row r="75" spans="1:5" ht="14.25">
      <c r="A75" s="56" t="s">
        <v>133</v>
      </c>
      <c r="B75" s="71" t="s">
        <v>76</v>
      </c>
      <c r="C75" s="72"/>
      <c r="D75" s="77"/>
      <c r="E75" s="77"/>
    </row>
    <row r="76" spans="1:5" ht="14.25">
      <c r="A76" s="56" t="s">
        <v>134</v>
      </c>
      <c r="B76" s="61" t="s">
        <v>57</v>
      </c>
      <c r="C76" s="56" t="s">
        <v>140</v>
      </c>
      <c r="D76" s="75" t="s">
        <v>141</v>
      </c>
      <c r="E76" s="75"/>
    </row>
    <row r="77" spans="1:5" ht="14.25">
      <c r="A77" s="56" t="s">
        <v>135</v>
      </c>
      <c r="B77" s="49" t="s">
        <v>58</v>
      </c>
      <c r="C77" s="56" t="s">
        <v>140</v>
      </c>
      <c r="D77" s="7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F77"/>
  <sheetViews>
    <sheetView zoomScalePageLayoutView="0" workbookViewId="0" topLeftCell="A69">
      <selection activeCell="D69" sqref="D1:D16384"/>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78.7109375" style="268" customWidth="1"/>
  </cols>
  <sheetData>
    <row r="1" spans="1:6" ht="20.25" customHeight="1">
      <c r="A1" s="333" t="s">
        <v>136</v>
      </c>
      <c r="B1" s="333"/>
      <c r="C1" s="53"/>
      <c r="D1" s="126"/>
      <c r="E1" s="55"/>
      <c r="F1" t="s">
        <v>965</v>
      </c>
    </row>
    <row r="2" spans="1:5" ht="14.25">
      <c r="A2" s="56" t="s">
        <v>59</v>
      </c>
      <c r="B2" s="127" t="s">
        <v>38</v>
      </c>
      <c r="C2" s="128" t="s">
        <v>137</v>
      </c>
      <c r="D2" s="128" t="s">
        <v>138</v>
      </c>
      <c r="E2" s="128" t="s">
        <v>139</v>
      </c>
    </row>
    <row r="3" spans="1:5" ht="14.25">
      <c r="A3" s="56" t="s">
        <v>60</v>
      </c>
      <c r="B3" s="59" t="s">
        <v>37</v>
      </c>
      <c r="C3" s="124"/>
      <c r="D3" s="125"/>
      <c r="E3" s="266"/>
    </row>
    <row r="4" spans="1:5" ht="51">
      <c r="A4" s="56" t="s">
        <v>61</v>
      </c>
      <c r="B4" s="61" t="s">
        <v>39</v>
      </c>
      <c r="C4" s="56" t="s">
        <v>142</v>
      </c>
      <c r="D4" s="75" t="s">
        <v>1035</v>
      </c>
      <c r="E4" s="61" t="s">
        <v>1041</v>
      </c>
    </row>
    <row r="5" spans="1:5" ht="14.25">
      <c r="A5" s="56" t="s">
        <v>62</v>
      </c>
      <c r="B5" s="62" t="s">
        <v>40</v>
      </c>
      <c r="C5" s="56" t="s">
        <v>140</v>
      </c>
      <c r="D5" s="75" t="s">
        <v>141</v>
      </c>
      <c r="E5" s="61"/>
    </row>
    <row r="6" spans="1:5" ht="14.25">
      <c r="A6" s="56" t="s">
        <v>63</v>
      </c>
      <c r="B6" s="63" t="s">
        <v>41</v>
      </c>
      <c r="C6" s="56" t="s">
        <v>140</v>
      </c>
      <c r="D6" s="75" t="s">
        <v>141</v>
      </c>
      <c r="E6" s="61"/>
    </row>
    <row r="7" spans="1:5" ht="14.25">
      <c r="A7" s="56" t="s">
        <v>64</v>
      </c>
      <c r="B7" s="63" t="s">
        <v>42</v>
      </c>
      <c r="C7" s="56" t="s">
        <v>140</v>
      </c>
      <c r="D7" s="75" t="s">
        <v>141</v>
      </c>
      <c r="E7" s="61"/>
    </row>
    <row r="8" spans="1:5" ht="31.5">
      <c r="A8" s="56" t="s">
        <v>65</v>
      </c>
      <c r="B8" s="63" t="s">
        <v>43</v>
      </c>
      <c r="C8" s="64" t="s">
        <v>142</v>
      </c>
      <c r="D8" s="78" t="s">
        <v>328</v>
      </c>
      <c r="E8" s="65" t="s">
        <v>1042</v>
      </c>
    </row>
    <row r="9" spans="1:5" ht="14.25">
      <c r="A9" s="56" t="s">
        <v>66</v>
      </c>
      <c r="B9" s="63" t="s">
        <v>44</v>
      </c>
      <c r="C9" s="56" t="s">
        <v>140</v>
      </c>
      <c r="D9" s="75" t="s">
        <v>141</v>
      </c>
      <c r="E9" s="61"/>
    </row>
    <row r="10" spans="1:5" ht="14.25">
      <c r="A10" s="56" t="s">
        <v>67</v>
      </c>
      <c r="B10" s="63" t="s">
        <v>45</v>
      </c>
      <c r="C10" s="56" t="s">
        <v>140</v>
      </c>
      <c r="D10" s="75" t="s">
        <v>141</v>
      </c>
      <c r="E10" s="65"/>
    </row>
    <row r="11" spans="1:5" ht="14.25">
      <c r="A11" s="56" t="s">
        <v>68</v>
      </c>
      <c r="B11" s="63" t="s">
        <v>46</v>
      </c>
      <c r="C11" s="56" t="s">
        <v>140</v>
      </c>
      <c r="D11" s="75" t="s">
        <v>141</v>
      </c>
      <c r="E11" s="65"/>
    </row>
    <row r="12" spans="1:5" ht="14.25">
      <c r="A12" s="56" t="s">
        <v>69</v>
      </c>
      <c r="B12" s="63" t="s">
        <v>47</v>
      </c>
      <c r="C12" s="56" t="s">
        <v>140</v>
      </c>
      <c r="D12" s="75" t="s">
        <v>141</v>
      </c>
      <c r="E12" s="65"/>
    </row>
    <row r="13" spans="1:5" ht="14.25">
      <c r="A13" s="56" t="s">
        <v>70</v>
      </c>
      <c r="B13" s="63" t="s">
        <v>48</v>
      </c>
      <c r="C13" s="56" t="s">
        <v>140</v>
      </c>
      <c r="D13" s="75" t="s">
        <v>141</v>
      </c>
      <c r="E13" s="65"/>
    </row>
    <row r="14" spans="1:5" ht="14.25">
      <c r="A14" s="56" t="s">
        <v>71</v>
      </c>
      <c r="B14" s="71" t="s">
        <v>52</v>
      </c>
      <c r="C14" s="72"/>
      <c r="D14" s="77"/>
      <c r="E14" s="90"/>
    </row>
    <row r="15" spans="1:5" ht="21">
      <c r="A15" s="56" t="s">
        <v>72</v>
      </c>
      <c r="B15" s="49" t="s">
        <v>53</v>
      </c>
      <c r="C15" s="64" t="s">
        <v>142</v>
      </c>
      <c r="D15" s="78" t="s">
        <v>329</v>
      </c>
      <c r="E15" s="65" t="s">
        <v>1036</v>
      </c>
    </row>
    <row r="16" spans="1:5" ht="14.25">
      <c r="A16" s="56" t="s">
        <v>73</v>
      </c>
      <c r="B16" s="49" t="s">
        <v>54</v>
      </c>
      <c r="C16" s="56" t="s">
        <v>140</v>
      </c>
      <c r="D16" s="75" t="s">
        <v>141</v>
      </c>
      <c r="E16" s="267"/>
    </row>
    <row r="17" spans="1:5" ht="21">
      <c r="A17" s="56" t="s">
        <v>74</v>
      </c>
      <c r="B17" s="49" t="s">
        <v>55</v>
      </c>
      <c r="C17" s="64" t="s">
        <v>142</v>
      </c>
      <c r="D17" s="78" t="s">
        <v>330</v>
      </c>
      <c r="E17" s="65" t="s">
        <v>1036</v>
      </c>
    </row>
    <row r="18" spans="1:5" ht="14.25">
      <c r="A18" s="56" t="s">
        <v>75</v>
      </c>
      <c r="B18" s="71" t="s">
        <v>76</v>
      </c>
      <c r="C18" s="72"/>
      <c r="D18" s="77"/>
      <c r="E18" s="90"/>
    </row>
    <row r="19" spans="1:5" ht="21">
      <c r="A19" s="56" t="s">
        <v>77</v>
      </c>
      <c r="B19" s="61" t="s">
        <v>57</v>
      </c>
      <c r="C19" s="56" t="s">
        <v>142</v>
      </c>
      <c r="D19" s="75" t="s">
        <v>331</v>
      </c>
      <c r="E19" s="61" t="s">
        <v>1042</v>
      </c>
    </row>
    <row r="20" spans="1:5" ht="51">
      <c r="A20" s="56" t="s">
        <v>78</v>
      </c>
      <c r="B20" s="49" t="s">
        <v>58</v>
      </c>
      <c r="C20" s="64" t="s">
        <v>142</v>
      </c>
      <c r="D20" s="78" t="s">
        <v>332</v>
      </c>
      <c r="E20" s="65" t="s">
        <v>1043</v>
      </c>
    </row>
    <row r="21" spans="1:5" ht="14.25">
      <c r="A21" s="56" t="s">
        <v>79</v>
      </c>
      <c r="B21" s="66" t="s">
        <v>49</v>
      </c>
      <c r="C21" s="67"/>
      <c r="D21" s="91"/>
      <c r="E21" s="68"/>
    </row>
    <row r="22" spans="1:5" ht="14.25">
      <c r="A22" s="56" t="s">
        <v>80</v>
      </c>
      <c r="B22" s="59" t="s">
        <v>37</v>
      </c>
      <c r="C22" s="124"/>
      <c r="D22" s="125"/>
      <c r="E22" s="266"/>
    </row>
    <row r="23" spans="1:5" ht="41.25">
      <c r="A23" s="56" t="s">
        <v>81</v>
      </c>
      <c r="B23" s="61" t="s">
        <v>39</v>
      </c>
      <c r="C23" s="56" t="s">
        <v>142</v>
      </c>
      <c r="D23" s="75" t="s">
        <v>327</v>
      </c>
      <c r="E23" s="61" t="s">
        <v>1041</v>
      </c>
    </row>
    <row r="24" spans="1:5" ht="14.25">
      <c r="A24" s="56" t="s">
        <v>82</v>
      </c>
      <c r="B24" s="62" t="s">
        <v>40</v>
      </c>
      <c r="C24" s="56" t="s">
        <v>140</v>
      </c>
      <c r="D24" s="75" t="s">
        <v>141</v>
      </c>
      <c r="E24" s="61"/>
    </row>
    <row r="25" spans="1:5" ht="14.25">
      <c r="A25" s="56" t="s">
        <v>83</v>
      </c>
      <c r="B25" s="63" t="s">
        <v>41</v>
      </c>
      <c r="C25" s="56" t="s">
        <v>140</v>
      </c>
      <c r="D25" s="75" t="s">
        <v>141</v>
      </c>
      <c r="E25" s="65"/>
    </row>
    <row r="26" spans="1:5" ht="14.25">
      <c r="A26" s="56" t="s">
        <v>84</v>
      </c>
      <c r="B26" s="63" t="s">
        <v>42</v>
      </c>
      <c r="C26" s="56" t="s">
        <v>140</v>
      </c>
      <c r="D26" s="75" t="s">
        <v>141</v>
      </c>
      <c r="E26" s="65"/>
    </row>
    <row r="27" spans="1:5" ht="31.5">
      <c r="A27" s="56" t="s">
        <v>85</v>
      </c>
      <c r="B27" s="63" t="s">
        <v>43</v>
      </c>
      <c r="C27" s="64" t="s">
        <v>142</v>
      </c>
      <c r="D27" s="78" t="s">
        <v>328</v>
      </c>
      <c r="E27" s="65" t="s">
        <v>1042</v>
      </c>
    </row>
    <row r="28" spans="1:5" ht="14.25">
      <c r="A28" s="56" t="s">
        <v>86</v>
      </c>
      <c r="B28" s="63" t="s">
        <v>44</v>
      </c>
      <c r="C28" s="56" t="s">
        <v>140</v>
      </c>
      <c r="D28" s="75" t="s">
        <v>141</v>
      </c>
      <c r="E28" s="65"/>
    </row>
    <row r="29" spans="1:5" ht="14.25">
      <c r="A29" s="56" t="s">
        <v>87</v>
      </c>
      <c r="B29" s="63" t="s">
        <v>45</v>
      </c>
      <c r="C29" s="56" t="s">
        <v>140</v>
      </c>
      <c r="D29" s="75" t="s">
        <v>141</v>
      </c>
      <c r="E29" s="65"/>
    </row>
    <row r="30" spans="1:5" ht="14.25">
      <c r="A30" s="56" t="s">
        <v>88</v>
      </c>
      <c r="B30" s="63" t="s">
        <v>46</v>
      </c>
      <c r="C30" s="56" t="s">
        <v>140</v>
      </c>
      <c r="D30" s="75" t="s">
        <v>141</v>
      </c>
      <c r="E30" s="65"/>
    </row>
    <row r="31" spans="1:5" ht="14.25">
      <c r="A31" s="56" t="s">
        <v>89</v>
      </c>
      <c r="B31" s="63" t="s">
        <v>47</v>
      </c>
      <c r="C31" s="56" t="s">
        <v>140</v>
      </c>
      <c r="D31" s="75" t="s">
        <v>141</v>
      </c>
      <c r="E31" s="65"/>
    </row>
    <row r="32" spans="1:5" ht="14.25">
      <c r="A32" s="56" t="s">
        <v>90</v>
      </c>
      <c r="B32" s="63" t="s">
        <v>48</v>
      </c>
      <c r="C32" s="56" t="s">
        <v>140</v>
      </c>
      <c r="D32" s="75" t="s">
        <v>141</v>
      </c>
      <c r="E32" s="65"/>
    </row>
    <row r="33" spans="1:5" ht="14.25">
      <c r="A33" s="56" t="s">
        <v>91</v>
      </c>
      <c r="B33" s="71" t="s">
        <v>52</v>
      </c>
      <c r="C33" s="72"/>
      <c r="D33" s="77"/>
      <c r="E33" s="90"/>
    </row>
    <row r="34" spans="1:5" ht="21">
      <c r="A34" s="56" t="s">
        <v>92</v>
      </c>
      <c r="B34" s="49" t="s">
        <v>53</v>
      </c>
      <c r="C34" s="64" t="s">
        <v>142</v>
      </c>
      <c r="D34" s="78" t="s">
        <v>329</v>
      </c>
      <c r="E34" s="65" t="s">
        <v>1036</v>
      </c>
    </row>
    <row r="35" spans="1:5" ht="14.25">
      <c r="A35" s="56" t="s">
        <v>93</v>
      </c>
      <c r="B35" s="49" t="s">
        <v>54</v>
      </c>
      <c r="C35" s="56" t="s">
        <v>140</v>
      </c>
      <c r="D35" s="75" t="s">
        <v>141</v>
      </c>
      <c r="E35" s="267"/>
    </row>
    <row r="36" spans="1:5" ht="21">
      <c r="A36" s="56" t="s">
        <v>94</v>
      </c>
      <c r="B36" s="49" t="s">
        <v>55</v>
      </c>
      <c r="C36" s="64" t="s">
        <v>142</v>
      </c>
      <c r="D36" s="78" t="s">
        <v>330</v>
      </c>
      <c r="E36" s="65" t="s">
        <v>1036</v>
      </c>
    </row>
    <row r="37" spans="1:5" ht="14.25">
      <c r="A37" s="56" t="s">
        <v>95</v>
      </c>
      <c r="B37" s="71" t="s">
        <v>76</v>
      </c>
      <c r="C37" s="72"/>
      <c r="D37" s="77"/>
      <c r="E37" s="90"/>
    </row>
    <row r="38" spans="1:5" ht="21">
      <c r="A38" s="56" t="s">
        <v>96</v>
      </c>
      <c r="B38" s="61" t="s">
        <v>57</v>
      </c>
      <c r="C38" s="56" t="s">
        <v>142</v>
      </c>
      <c r="D38" s="75" t="s">
        <v>331</v>
      </c>
      <c r="E38" s="61" t="s">
        <v>1042</v>
      </c>
    </row>
    <row r="39" spans="1:5" ht="51">
      <c r="A39" s="56" t="s">
        <v>97</v>
      </c>
      <c r="B39" s="49" t="s">
        <v>58</v>
      </c>
      <c r="C39" s="64" t="s">
        <v>142</v>
      </c>
      <c r="D39" s="78" t="s">
        <v>332</v>
      </c>
      <c r="E39" s="65" t="s">
        <v>1043</v>
      </c>
    </row>
    <row r="40" spans="1:5" ht="14.25">
      <c r="A40" s="56" t="s">
        <v>98</v>
      </c>
      <c r="B40" s="66" t="s">
        <v>50</v>
      </c>
      <c r="C40" s="67"/>
      <c r="D40" s="91"/>
      <c r="E40" s="68"/>
    </row>
    <row r="41" spans="1:5" ht="14.25">
      <c r="A41" s="56" t="s">
        <v>99</v>
      </c>
      <c r="B41" s="59" t="s">
        <v>37</v>
      </c>
      <c r="C41" s="124"/>
      <c r="D41" s="125"/>
      <c r="E41" s="266"/>
    </row>
    <row r="42" spans="1:5" ht="41.25">
      <c r="A42" s="56" t="s">
        <v>100</v>
      </c>
      <c r="B42" s="61" t="s">
        <v>39</v>
      </c>
      <c r="C42" s="56" t="s">
        <v>142</v>
      </c>
      <c r="D42" s="75" t="s">
        <v>327</v>
      </c>
      <c r="E42" s="61" t="s">
        <v>1041</v>
      </c>
    </row>
    <row r="43" spans="1:5" ht="14.25">
      <c r="A43" s="56" t="s">
        <v>101</v>
      </c>
      <c r="B43" s="62" t="s">
        <v>40</v>
      </c>
      <c r="C43" s="56" t="s">
        <v>140</v>
      </c>
      <c r="D43" s="75" t="s">
        <v>141</v>
      </c>
      <c r="E43" s="61"/>
    </row>
    <row r="44" spans="1:5" ht="51">
      <c r="A44" s="56" t="s">
        <v>102</v>
      </c>
      <c r="B44" s="63" t="s">
        <v>41</v>
      </c>
      <c r="C44" s="64" t="s">
        <v>142</v>
      </c>
      <c r="D44" s="78" t="s">
        <v>333</v>
      </c>
      <c r="E44" s="65" t="s">
        <v>1044</v>
      </c>
    </row>
    <row r="45" spans="1:5" ht="21">
      <c r="A45" s="56" t="s">
        <v>103</v>
      </c>
      <c r="B45" s="63" t="s">
        <v>42</v>
      </c>
      <c r="C45" s="64" t="s">
        <v>142</v>
      </c>
      <c r="D45" s="78" t="s">
        <v>334</v>
      </c>
      <c r="E45" s="65" t="s">
        <v>1045</v>
      </c>
    </row>
    <row r="46" spans="1:5" ht="31.5">
      <c r="A46" s="56" t="s">
        <v>104</v>
      </c>
      <c r="B46" s="63" t="s">
        <v>43</v>
      </c>
      <c r="C46" s="64" t="s">
        <v>142</v>
      </c>
      <c r="D46" s="78" t="s">
        <v>328</v>
      </c>
      <c r="E46" s="65" t="s">
        <v>1042</v>
      </c>
    </row>
    <row r="47" spans="1:5" ht="51">
      <c r="A47" s="56" t="s">
        <v>105</v>
      </c>
      <c r="B47" s="63" t="s">
        <v>44</v>
      </c>
      <c r="C47" s="64" t="s">
        <v>142</v>
      </c>
      <c r="D47" s="78" t="s">
        <v>333</v>
      </c>
      <c r="E47" s="65" t="s">
        <v>1044</v>
      </c>
    </row>
    <row r="48" spans="1:5" ht="14.25">
      <c r="A48" s="56" t="s">
        <v>106</v>
      </c>
      <c r="B48" s="63" t="s">
        <v>45</v>
      </c>
      <c r="C48" s="56" t="s">
        <v>140</v>
      </c>
      <c r="D48" s="75" t="s">
        <v>141</v>
      </c>
      <c r="E48" s="65"/>
    </row>
    <row r="49" spans="1:5" ht="21">
      <c r="A49" s="56" t="s">
        <v>107</v>
      </c>
      <c r="B49" s="63" t="s">
        <v>46</v>
      </c>
      <c r="C49" s="64" t="s">
        <v>142</v>
      </c>
      <c r="D49" s="78" t="s">
        <v>335</v>
      </c>
      <c r="E49" s="65" t="s">
        <v>1046</v>
      </c>
    </row>
    <row r="50" spans="1:5" ht="14.25">
      <c r="A50" s="56" t="s">
        <v>108</v>
      </c>
      <c r="B50" s="63" t="s">
        <v>47</v>
      </c>
      <c r="C50" s="56" t="s">
        <v>140</v>
      </c>
      <c r="D50" s="75" t="s">
        <v>141</v>
      </c>
      <c r="E50" s="65"/>
    </row>
    <row r="51" spans="1:5" ht="14.25">
      <c r="A51" s="56" t="s">
        <v>109</v>
      </c>
      <c r="B51" s="63" t="s">
        <v>48</v>
      </c>
      <c r="C51" s="56" t="s">
        <v>140</v>
      </c>
      <c r="D51" s="75" t="s">
        <v>141</v>
      </c>
      <c r="E51" s="65"/>
    </row>
    <row r="52" spans="1:5" ht="14.25">
      <c r="A52" s="56" t="s">
        <v>110</v>
      </c>
      <c r="B52" s="71" t="s">
        <v>52</v>
      </c>
      <c r="C52" s="72"/>
      <c r="D52" s="77"/>
      <c r="E52" s="90"/>
    </row>
    <row r="53" spans="1:5" ht="41.25">
      <c r="A53" s="56" t="s">
        <v>111</v>
      </c>
      <c r="B53" s="49" t="s">
        <v>53</v>
      </c>
      <c r="C53" s="64" t="s">
        <v>142</v>
      </c>
      <c r="D53" s="78" t="s">
        <v>336</v>
      </c>
      <c r="E53" s="65" t="s">
        <v>1037</v>
      </c>
    </row>
    <row r="54" spans="1:5" ht="21">
      <c r="A54" s="56" t="s">
        <v>112</v>
      </c>
      <c r="B54" s="49" t="s">
        <v>54</v>
      </c>
      <c r="C54" s="64" t="s">
        <v>142</v>
      </c>
      <c r="D54" s="78" t="s">
        <v>337</v>
      </c>
      <c r="E54" s="65" t="s">
        <v>1038</v>
      </c>
    </row>
    <row r="55" spans="1:5" ht="17.25" customHeight="1">
      <c r="A55" s="56" t="s">
        <v>113</v>
      </c>
      <c r="B55" s="49" t="s">
        <v>55</v>
      </c>
      <c r="C55" s="64" t="s">
        <v>142</v>
      </c>
      <c r="D55" s="78" t="s">
        <v>329</v>
      </c>
      <c r="E55" s="65" t="s">
        <v>1036</v>
      </c>
    </row>
    <row r="56" spans="1:5" ht="14.25">
      <c r="A56" s="56" t="s">
        <v>114</v>
      </c>
      <c r="B56" s="71" t="s">
        <v>76</v>
      </c>
      <c r="C56" s="72"/>
      <c r="D56" s="77"/>
      <c r="E56" s="90"/>
    </row>
    <row r="57" spans="1:5" ht="31.5">
      <c r="A57" s="56" t="s">
        <v>115</v>
      </c>
      <c r="B57" s="61" t="s">
        <v>57</v>
      </c>
      <c r="C57" s="56" t="s">
        <v>142</v>
      </c>
      <c r="D57" s="75" t="s">
        <v>338</v>
      </c>
      <c r="E57" s="61" t="s">
        <v>339</v>
      </c>
    </row>
    <row r="58" spans="1:5" ht="21">
      <c r="A58" s="56" t="s">
        <v>116</v>
      </c>
      <c r="B58" s="49" t="s">
        <v>58</v>
      </c>
      <c r="C58" s="56" t="s">
        <v>142</v>
      </c>
      <c r="D58" s="78" t="s">
        <v>340</v>
      </c>
      <c r="E58" s="65" t="s">
        <v>341</v>
      </c>
    </row>
    <row r="59" spans="1:5" ht="14.25">
      <c r="A59" s="56" t="s">
        <v>117</v>
      </c>
      <c r="B59" s="66" t="s">
        <v>51</v>
      </c>
      <c r="C59" s="67"/>
      <c r="D59" s="91"/>
      <c r="E59" s="68"/>
    </row>
    <row r="60" spans="1:5" ht="14.25">
      <c r="A60" s="56" t="s">
        <v>118</v>
      </c>
      <c r="B60" s="59" t="s">
        <v>37</v>
      </c>
      <c r="C60" s="124"/>
      <c r="D60" s="125"/>
      <c r="E60" s="266"/>
    </row>
    <row r="61" spans="1:5" ht="41.25">
      <c r="A61" s="56" t="s">
        <v>119</v>
      </c>
      <c r="B61" s="61" t="s">
        <v>39</v>
      </c>
      <c r="C61" s="56" t="s">
        <v>142</v>
      </c>
      <c r="D61" s="75" t="s">
        <v>327</v>
      </c>
      <c r="E61" s="61" t="s">
        <v>1041</v>
      </c>
    </row>
    <row r="62" spans="1:5" ht="14.25">
      <c r="A62" s="56" t="s">
        <v>120</v>
      </c>
      <c r="B62" s="62" t="s">
        <v>40</v>
      </c>
      <c r="C62" s="56" t="s">
        <v>140</v>
      </c>
      <c r="D62" s="75" t="s">
        <v>141</v>
      </c>
      <c r="E62" s="61"/>
    </row>
    <row r="63" spans="1:5" ht="41.25">
      <c r="A63" s="56" t="s">
        <v>121</v>
      </c>
      <c r="B63" s="63" t="s">
        <v>41</v>
      </c>
      <c r="C63" s="64" t="s">
        <v>142</v>
      </c>
      <c r="D63" s="78" t="s">
        <v>342</v>
      </c>
      <c r="E63" s="65" t="s">
        <v>1039</v>
      </c>
    </row>
    <row r="64" spans="1:5" ht="14.25">
      <c r="A64" s="56" t="s">
        <v>122</v>
      </c>
      <c r="B64" s="63" t="s">
        <v>42</v>
      </c>
      <c r="C64" s="64" t="s">
        <v>142</v>
      </c>
      <c r="D64" s="78" t="s">
        <v>343</v>
      </c>
      <c r="E64" s="65" t="s">
        <v>1040</v>
      </c>
    </row>
    <row r="65" spans="1:5" ht="31.5">
      <c r="A65" s="56" t="s">
        <v>123</v>
      </c>
      <c r="B65" s="63" t="s">
        <v>43</v>
      </c>
      <c r="C65" s="64" t="s">
        <v>142</v>
      </c>
      <c r="D65" s="78" t="s">
        <v>344</v>
      </c>
      <c r="E65" s="65" t="s">
        <v>1042</v>
      </c>
    </row>
    <row r="66" spans="1:5" ht="41.25">
      <c r="A66" s="56" t="s">
        <v>124</v>
      </c>
      <c r="B66" s="63" t="s">
        <v>44</v>
      </c>
      <c r="C66" s="64" t="s">
        <v>142</v>
      </c>
      <c r="D66" s="78" t="s">
        <v>345</v>
      </c>
      <c r="E66" s="65" t="s">
        <v>1048</v>
      </c>
    </row>
    <row r="67" spans="1:5" ht="31.5">
      <c r="A67" s="56" t="s">
        <v>125</v>
      </c>
      <c r="B67" s="63" t="s">
        <v>45</v>
      </c>
      <c r="C67" s="64" t="s">
        <v>142</v>
      </c>
      <c r="D67" s="78" t="s">
        <v>346</v>
      </c>
      <c r="E67" s="65" t="s">
        <v>1049</v>
      </c>
    </row>
    <row r="68" spans="1:5" ht="21">
      <c r="A68" s="56" t="s">
        <v>126</v>
      </c>
      <c r="B68" s="63" t="s">
        <v>46</v>
      </c>
      <c r="C68" s="64" t="s">
        <v>142</v>
      </c>
      <c r="D68" s="78" t="s">
        <v>335</v>
      </c>
      <c r="E68" s="65" t="s">
        <v>1046</v>
      </c>
    </row>
    <row r="69" spans="1:5" ht="14.25">
      <c r="A69" s="56" t="s">
        <v>127</v>
      </c>
      <c r="B69" s="63" t="s">
        <v>47</v>
      </c>
      <c r="C69" s="56" t="s">
        <v>140</v>
      </c>
      <c r="D69" s="75" t="s">
        <v>141</v>
      </c>
      <c r="E69" s="65"/>
    </row>
    <row r="70" spans="1:5" ht="14.25">
      <c r="A70" s="56" t="s">
        <v>128</v>
      </c>
      <c r="B70" s="63" t="s">
        <v>48</v>
      </c>
      <c r="C70" s="56" t="s">
        <v>140</v>
      </c>
      <c r="D70" s="75" t="s">
        <v>141</v>
      </c>
      <c r="E70" s="65"/>
    </row>
    <row r="71" spans="1:5" ht="14.25">
      <c r="A71" s="56" t="s">
        <v>129</v>
      </c>
      <c r="B71" s="71" t="s">
        <v>52</v>
      </c>
      <c r="C71" s="72"/>
      <c r="D71" s="77"/>
      <c r="E71" s="90"/>
    </row>
    <row r="72" spans="1:5" ht="21">
      <c r="A72" s="56" t="s">
        <v>130</v>
      </c>
      <c r="B72" s="49" t="s">
        <v>53</v>
      </c>
      <c r="C72" s="64" t="s">
        <v>142</v>
      </c>
      <c r="D72" s="78" t="s">
        <v>329</v>
      </c>
      <c r="E72" s="65" t="s">
        <v>1036</v>
      </c>
    </row>
    <row r="73" spans="1:5" ht="14.25">
      <c r="A73" s="56" t="s">
        <v>131</v>
      </c>
      <c r="B73" s="49" t="s">
        <v>54</v>
      </c>
      <c r="C73" s="56" t="s">
        <v>140</v>
      </c>
      <c r="D73" s="75" t="s">
        <v>141</v>
      </c>
      <c r="E73" s="267"/>
    </row>
    <row r="74" spans="1:5" ht="21">
      <c r="A74" s="56" t="s">
        <v>132</v>
      </c>
      <c r="B74" s="49" t="s">
        <v>55</v>
      </c>
      <c r="C74" s="64" t="s">
        <v>142</v>
      </c>
      <c r="D74" s="78" t="s">
        <v>330</v>
      </c>
      <c r="E74" s="65" t="s">
        <v>1036</v>
      </c>
    </row>
    <row r="75" spans="1:5" ht="14.25">
      <c r="A75" s="56" t="s">
        <v>133</v>
      </c>
      <c r="B75" s="71" t="s">
        <v>76</v>
      </c>
      <c r="C75" s="72"/>
      <c r="D75" s="77"/>
      <c r="E75" s="90"/>
    </row>
    <row r="76" spans="1:5" ht="21">
      <c r="A76" s="56" t="s">
        <v>134</v>
      </c>
      <c r="B76" s="61" t="s">
        <v>57</v>
      </c>
      <c r="C76" s="56" t="s">
        <v>142</v>
      </c>
      <c r="D76" s="75" t="s">
        <v>347</v>
      </c>
      <c r="E76" s="61" t="s">
        <v>1042</v>
      </c>
    </row>
    <row r="77" spans="1:5" ht="21">
      <c r="A77" s="56" t="s">
        <v>135</v>
      </c>
      <c r="B77" s="49" t="s">
        <v>58</v>
      </c>
      <c r="C77" s="56" t="s">
        <v>142</v>
      </c>
      <c r="D77" s="78" t="s">
        <v>340</v>
      </c>
      <c r="E77" s="61" t="s">
        <v>1047</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77"/>
  <sheetViews>
    <sheetView zoomScalePageLayoutView="0" workbookViewId="0" topLeftCell="A70">
      <selection activeCell="D70" sqref="D1:D16384"/>
    </sheetView>
  </sheetViews>
  <sheetFormatPr defaultColWidth="9.140625" defaultRowHeight="15"/>
  <cols>
    <col min="1" max="1" width="7.7109375" style="225" customWidth="1"/>
    <col min="2" max="2" width="51.28125" style="225" customWidth="1"/>
    <col min="3" max="3" width="9.28125" style="226" customWidth="1"/>
    <col min="4" max="4" width="51.140625" style="227" customWidth="1"/>
    <col min="5" max="5" width="57.140625" style="227" customWidth="1"/>
  </cols>
  <sheetData>
    <row r="1" spans="1:6" ht="20.25" customHeight="1">
      <c r="A1" s="333" t="s">
        <v>136</v>
      </c>
      <c r="B1" s="333"/>
      <c r="C1" s="85"/>
      <c r="D1" s="126"/>
      <c r="E1" s="54"/>
      <c r="F1" t="s">
        <v>965</v>
      </c>
    </row>
    <row r="2" spans="1:5" ht="14.25">
      <c r="A2" s="56" t="s">
        <v>59</v>
      </c>
      <c r="B2" s="127" t="s">
        <v>38</v>
      </c>
      <c r="C2" s="128" t="s">
        <v>137</v>
      </c>
      <c r="D2" s="128" t="s">
        <v>138</v>
      </c>
      <c r="E2" s="128" t="s">
        <v>139</v>
      </c>
    </row>
    <row r="3" spans="1:5" ht="14.25">
      <c r="A3" s="56" t="s">
        <v>60</v>
      </c>
      <c r="B3" s="59" t="s">
        <v>37</v>
      </c>
      <c r="C3" s="130"/>
      <c r="D3" s="130"/>
      <c r="E3" s="193"/>
    </row>
    <row r="4" spans="1:5" ht="30">
      <c r="A4" s="56" t="s">
        <v>61</v>
      </c>
      <c r="B4" s="61" t="s">
        <v>39</v>
      </c>
      <c r="C4" s="131" t="s">
        <v>142</v>
      </c>
      <c r="D4" s="61" t="s">
        <v>850</v>
      </c>
      <c r="E4" s="136" t="s">
        <v>1050</v>
      </c>
    </row>
    <row r="5" spans="1:5" ht="39.75">
      <c r="A5" s="56" t="s">
        <v>62</v>
      </c>
      <c r="B5" s="62" t="s">
        <v>40</v>
      </c>
      <c r="C5" s="131" t="s">
        <v>142</v>
      </c>
      <c r="D5" s="61" t="s">
        <v>349</v>
      </c>
      <c r="E5" s="136" t="s">
        <v>1051</v>
      </c>
    </row>
    <row r="6" spans="1:5" ht="30">
      <c r="A6" s="56" t="s">
        <v>63</v>
      </c>
      <c r="B6" s="65" t="s">
        <v>41</v>
      </c>
      <c r="C6" s="132" t="s">
        <v>142</v>
      </c>
      <c r="D6" s="65" t="s">
        <v>851</v>
      </c>
      <c r="E6" s="93" t="s">
        <v>1052</v>
      </c>
    </row>
    <row r="7" spans="1:5" ht="30">
      <c r="A7" s="56" t="s">
        <v>64</v>
      </c>
      <c r="B7" s="65" t="s">
        <v>42</v>
      </c>
      <c r="C7" s="132" t="s">
        <v>142</v>
      </c>
      <c r="D7" s="65" t="s">
        <v>851</v>
      </c>
      <c r="E7" s="93" t="s">
        <v>1052</v>
      </c>
    </row>
    <row r="8" spans="1:5" ht="19.5">
      <c r="A8" s="56" t="s">
        <v>65</v>
      </c>
      <c r="B8" s="65" t="s">
        <v>43</v>
      </c>
      <c r="C8" s="132" t="s">
        <v>142</v>
      </c>
      <c r="D8" s="65" t="s">
        <v>852</v>
      </c>
      <c r="E8" s="93" t="s">
        <v>1053</v>
      </c>
    </row>
    <row r="9" spans="1:5" ht="30">
      <c r="A9" s="56" t="s">
        <v>66</v>
      </c>
      <c r="B9" s="65" t="s">
        <v>44</v>
      </c>
      <c r="C9" s="132" t="s">
        <v>142</v>
      </c>
      <c r="D9" s="65" t="s">
        <v>853</v>
      </c>
      <c r="E9" s="93" t="s">
        <v>1052</v>
      </c>
    </row>
    <row r="10" spans="1:5" ht="14.25">
      <c r="A10" s="56" t="s">
        <v>67</v>
      </c>
      <c r="B10" s="65" t="s">
        <v>45</v>
      </c>
      <c r="C10" s="132" t="s">
        <v>140</v>
      </c>
      <c r="D10" s="65" t="s">
        <v>141</v>
      </c>
      <c r="E10" s="93"/>
    </row>
    <row r="11" spans="1:5" ht="14.25">
      <c r="A11" s="56" t="s">
        <v>68</v>
      </c>
      <c r="B11" s="65" t="s">
        <v>46</v>
      </c>
      <c r="C11" s="132" t="s">
        <v>140</v>
      </c>
      <c r="D11" s="65" t="s">
        <v>141</v>
      </c>
      <c r="E11" s="93"/>
    </row>
    <row r="12" spans="1:5" ht="30">
      <c r="A12" s="56" t="s">
        <v>69</v>
      </c>
      <c r="B12" s="65" t="s">
        <v>47</v>
      </c>
      <c r="C12" s="132" t="s">
        <v>142</v>
      </c>
      <c r="D12" s="65" t="s">
        <v>350</v>
      </c>
      <c r="E12" s="93" t="s">
        <v>1054</v>
      </c>
    </row>
    <row r="13" spans="1:5" ht="14.25">
      <c r="A13" s="56" t="s">
        <v>70</v>
      </c>
      <c r="B13" s="65" t="s">
        <v>48</v>
      </c>
      <c r="C13" s="132" t="s">
        <v>140</v>
      </c>
      <c r="D13" s="65" t="s">
        <v>141</v>
      </c>
      <c r="E13" s="93"/>
    </row>
    <row r="14" spans="1:5" ht="14.25">
      <c r="A14" s="56" t="s">
        <v>71</v>
      </c>
      <c r="B14" s="90" t="s">
        <v>52</v>
      </c>
      <c r="C14" s="133"/>
      <c r="D14" s="90"/>
      <c r="E14" s="60"/>
    </row>
    <row r="15" spans="1:5" ht="14.25">
      <c r="A15" s="56" t="s">
        <v>72</v>
      </c>
      <c r="B15" s="49" t="s">
        <v>53</v>
      </c>
      <c r="C15" s="132" t="s">
        <v>140</v>
      </c>
      <c r="D15" s="65" t="s">
        <v>141</v>
      </c>
      <c r="E15" s="93"/>
    </row>
    <row r="16" spans="1:5" ht="19.5">
      <c r="A16" s="56" t="s">
        <v>73</v>
      </c>
      <c r="B16" s="49" t="s">
        <v>54</v>
      </c>
      <c r="C16" s="132" t="s">
        <v>140</v>
      </c>
      <c r="D16" s="65" t="s">
        <v>141</v>
      </c>
      <c r="E16" s="93"/>
    </row>
    <row r="17" spans="1:5" ht="19.5">
      <c r="A17" s="56" t="s">
        <v>74</v>
      </c>
      <c r="B17" s="49" t="s">
        <v>55</v>
      </c>
      <c r="C17" s="132" t="s">
        <v>140</v>
      </c>
      <c r="D17" s="65" t="s">
        <v>351</v>
      </c>
      <c r="E17" s="93" t="s">
        <v>352</v>
      </c>
    </row>
    <row r="18" spans="1:5" ht="14.25">
      <c r="A18" s="56" t="s">
        <v>75</v>
      </c>
      <c r="B18" s="90" t="s">
        <v>76</v>
      </c>
      <c r="C18" s="133"/>
      <c r="D18" s="90"/>
      <c r="E18" s="60"/>
    </row>
    <row r="19" spans="1:5" ht="30">
      <c r="A19" s="56" t="s">
        <v>77</v>
      </c>
      <c r="B19" s="61" t="s">
        <v>57</v>
      </c>
      <c r="C19" s="131" t="s">
        <v>142</v>
      </c>
      <c r="D19" s="61" t="s">
        <v>353</v>
      </c>
      <c r="E19" s="136" t="s">
        <v>1055</v>
      </c>
    </row>
    <row r="20" spans="1:5" ht="14.25">
      <c r="A20" s="56" t="s">
        <v>78</v>
      </c>
      <c r="B20" s="49" t="s">
        <v>58</v>
      </c>
      <c r="C20" s="132" t="s">
        <v>140</v>
      </c>
      <c r="D20" s="65" t="s">
        <v>141</v>
      </c>
      <c r="E20" s="93"/>
    </row>
    <row r="21" spans="1:5" ht="14.25">
      <c r="A21" s="56" t="s">
        <v>79</v>
      </c>
      <c r="B21" s="66" t="s">
        <v>49</v>
      </c>
      <c r="C21" s="134"/>
      <c r="D21" s="68"/>
      <c r="E21" s="137"/>
    </row>
    <row r="22" spans="1:5" ht="14.25">
      <c r="A22" s="56" t="s">
        <v>80</v>
      </c>
      <c r="B22" s="59" t="s">
        <v>37</v>
      </c>
      <c r="C22" s="130"/>
      <c r="D22" s="192"/>
      <c r="E22" s="193"/>
    </row>
    <row r="23" spans="1:5" ht="30">
      <c r="A23" s="56" t="s">
        <v>81</v>
      </c>
      <c r="B23" s="61" t="s">
        <v>39</v>
      </c>
      <c r="C23" s="131" t="s">
        <v>142</v>
      </c>
      <c r="D23" s="61" t="s">
        <v>850</v>
      </c>
      <c r="E23" s="136" t="s">
        <v>1050</v>
      </c>
    </row>
    <row r="24" spans="1:5" ht="14.25">
      <c r="A24" s="56" t="s">
        <v>82</v>
      </c>
      <c r="B24" s="62" t="s">
        <v>40</v>
      </c>
      <c r="C24" s="132" t="s">
        <v>140</v>
      </c>
      <c r="D24" s="65" t="s">
        <v>141</v>
      </c>
      <c r="E24" s="136"/>
    </row>
    <row r="25" spans="1:5" ht="19.5">
      <c r="A25" s="56" t="s">
        <v>83</v>
      </c>
      <c r="B25" s="65" t="s">
        <v>41</v>
      </c>
      <c r="C25" s="132" t="s">
        <v>142</v>
      </c>
      <c r="D25" s="65" t="s">
        <v>354</v>
      </c>
      <c r="E25" s="93" t="s">
        <v>355</v>
      </c>
    </row>
    <row r="26" spans="1:5" ht="19.5">
      <c r="A26" s="56" t="s">
        <v>84</v>
      </c>
      <c r="B26" s="65" t="s">
        <v>42</v>
      </c>
      <c r="C26" s="132" t="s">
        <v>142</v>
      </c>
      <c r="D26" s="65" t="s">
        <v>354</v>
      </c>
      <c r="E26" s="93" t="s">
        <v>355</v>
      </c>
    </row>
    <row r="27" spans="1:5" ht="19.5">
      <c r="A27" s="56" t="s">
        <v>85</v>
      </c>
      <c r="B27" s="65" t="s">
        <v>43</v>
      </c>
      <c r="C27" s="132" t="s">
        <v>142</v>
      </c>
      <c r="D27" s="65" t="s">
        <v>354</v>
      </c>
      <c r="E27" s="93" t="s">
        <v>355</v>
      </c>
    </row>
    <row r="28" spans="1:5" ht="19.5">
      <c r="A28" s="56" t="s">
        <v>86</v>
      </c>
      <c r="B28" s="65" t="s">
        <v>44</v>
      </c>
      <c r="C28" s="132" t="s">
        <v>142</v>
      </c>
      <c r="D28" s="65" t="s">
        <v>354</v>
      </c>
      <c r="E28" s="93" t="s">
        <v>355</v>
      </c>
    </row>
    <row r="29" spans="1:5" ht="14.25">
      <c r="A29" s="56" t="s">
        <v>87</v>
      </c>
      <c r="B29" s="65" t="s">
        <v>45</v>
      </c>
      <c r="C29" s="132" t="s">
        <v>140</v>
      </c>
      <c r="D29" s="65" t="s">
        <v>141</v>
      </c>
      <c r="E29" s="93"/>
    </row>
    <row r="30" spans="1:5" ht="14.25">
      <c r="A30" s="56" t="s">
        <v>88</v>
      </c>
      <c r="B30" s="65" t="s">
        <v>46</v>
      </c>
      <c r="C30" s="132" t="s">
        <v>140</v>
      </c>
      <c r="D30" s="65" t="s">
        <v>141</v>
      </c>
      <c r="E30" s="93"/>
    </row>
    <row r="31" spans="1:5" ht="30">
      <c r="A31" s="56" t="s">
        <v>89</v>
      </c>
      <c r="B31" s="65" t="s">
        <v>47</v>
      </c>
      <c r="C31" s="132" t="s">
        <v>142</v>
      </c>
      <c r="D31" s="65" t="s">
        <v>350</v>
      </c>
      <c r="E31" s="93" t="s">
        <v>1054</v>
      </c>
    </row>
    <row r="32" spans="1:5" ht="14.25">
      <c r="A32" s="56" t="s">
        <v>90</v>
      </c>
      <c r="B32" s="65" t="s">
        <v>48</v>
      </c>
      <c r="C32" s="132" t="s">
        <v>140</v>
      </c>
      <c r="D32" s="65" t="s">
        <v>141</v>
      </c>
      <c r="E32" s="93"/>
    </row>
    <row r="33" spans="1:5" ht="14.25">
      <c r="A33" s="56" t="s">
        <v>91</v>
      </c>
      <c r="B33" s="90" t="s">
        <v>52</v>
      </c>
      <c r="C33" s="133"/>
      <c r="D33" s="90"/>
      <c r="E33" s="60"/>
    </row>
    <row r="34" spans="1:5" ht="14.25">
      <c r="A34" s="56" t="s">
        <v>92</v>
      </c>
      <c r="B34" s="49" t="s">
        <v>53</v>
      </c>
      <c r="C34" s="132" t="s">
        <v>140</v>
      </c>
      <c r="D34" s="65" t="s">
        <v>141</v>
      </c>
      <c r="E34" s="93"/>
    </row>
    <row r="35" spans="1:5" ht="19.5">
      <c r="A35" s="56" t="s">
        <v>93</v>
      </c>
      <c r="B35" s="49" t="s">
        <v>54</v>
      </c>
      <c r="C35" s="132" t="s">
        <v>140</v>
      </c>
      <c r="D35" s="65" t="s">
        <v>141</v>
      </c>
      <c r="E35" s="93"/>
    </row>
    <row r="36" spans="1:5" ht="19.5">
      <c r="A36" s="56" t="s">
        <v>94</v>
      </c>
      <c r="B36" s="49" t="s">
        <v>55</v>
      </c>
      <c r="C36" s="132" t="s">
        <v>140</v>
      </c>
      <c r="D36" s="65" t="s">
        <v>141</v>
      </c>
      <c r="E36" s="93"/>
    </row>
    <row r="37" spans="1:5" ht="14.25">
      <c r="A37" s="56" t="s">
        <v>95</v>
      </c>
      <c r="B37" s="90" t="s">
        <v>76</v>
      </c>
      <c r="C37" s="133"/>
      <c r="D37" s="90"/>
      <c r="E37" s="60"/>
    </row>
    <row r="38" spans="1:5" ht="30">
      <c r="A38" s="56" t="s">
        <v>96</v>
      </c>
      <c r="B38" s="61" t="s">
        <v>57</v>
      </c>
      <c r="C38" s="131" t="s">
        <v>142</v>
      </c>
      <c r="D38" s="61" t="s">
        <v>353</v>
      </c>
      <c r="E38" s="136" t="s">
        <v>1056</v>
      </c>
    </row>
    <row r="39" spans="1:5" ht="14.25">
      <c r="A39" s="56" t="s">
        <v>97</v>
      </c>
      <c r="B39" s="49" t="s">
        <v>58</v>
      </c>
      <c r="C39" s="132" t="s">
        <v>140</v>
      </c>
      <c r="D39" s="65" t="s">
        <v>141</v>
      </c>
      <c r="E39" s="93"/>
    </row>
    <row r="40" spans="1:5" ht="14.25">
      <c r="A40" s="56" t="s">
        <v>98</v>
      </c>
      <c r="B40" s="66" t="s">
        <v>50</v>
      </c>
      <c r="C40" s="134"/>
      <c r="D40" s="68"/>
      <c r="E40" s="137"/>
    </row>
    <row r="41" spans="1:5" ht="14.25">
      <c r="A41" s="56" t="s">
        <v>99</v>
      </c>
      <c r="B41" s="59" t="s">
        <v>37</v>
      </c>
      <c r="C41" s="130"/>
      <c r="D41" s="192"/>
      <c r="E41" s="193"/>
    </row>
    <row r="42" spans="1:5" ht="30">
      <c r="A42" s="56" t="s">
        <v>100</v>
      </c>
      <c r="B42" s="61" t="s">
        <v>39</v>
      </c>
      <c r="C42" s="131" t="s">
        <v>142</v>
      </c>
      <c r="D42" s="61" t="s">
        <v>348</v>
      </c>
      <c r="E42" s="136" t="s">
        <v>1050</v>
      </c>
    </row>
    <row r="43" spans="1:5" ht="14.25">
      <c r="A43" s="56" t="s">
        <v>101</v>
      </c>
      <c r="B43" s="62" t="s">
        <v>40</v>
      </c>
      <c r="C43" s="132" t="s">
        <v>140</v>
      </c>
      <c r="D43" s="65" t="s">
        <v>141</v>
      </c>
      <c r="E43" s="136"/>
    </row>
    <row r="44" spans="1:5" ht="39.75">
      <c r="A44" s="56" t="s">
        <v>102</v>
      </c>
      <c r="B44" s="65" t="s">
        <v>41</v>
      </c>
      <c r="C44" s="132" t="s">
        <v>142</v>
      </c>
      <c r="D44" s="65" t="s">
        <v>356</v>
      </c>
      <c r="E44" s="93" t="s">
        <v>357</v>
      </c>
    </row>
    <row r="45" spans="1:5" ht="14.25">
      <c r="A45" s="56" t="s">
        <v>103</v>
      </c>
      <c r="B45" s="65" t="s">
        <v>42</v>
      </c>
      <c r="C45" s="132" t="s">
        <v>142</v>
      </c>
      <c r="D45" s="65" t="s">
        <v>358</v>
      </c>
      <c r="E45" s="93" t="s">
        <v>359</v>
      </c>
    </row>
    <row r="46" spans="1:5" ht="14.25">
      <c r="A46" s="56" t="s">
        <v>104</v>
      </c>
      <c r="B46" s="65" t="s">
        <v>43</v>
      </c>
      <c r="C46" s="132" t="s">
        <v>142</v>
      </c>
      <c r="D46" s="65" t="s">
        <v>358</v>
      </c>
      <c r="E46" s="93" t="s">
        <v>359</v>
      </c>
    </row>
    <row r="47" spans="1:5" ht="30">
      <c r="A47" s="56" t="s">
        <v>105</v>
      </c>
      <c r="B47" s="65" t="s">
        <v>44</v>
      </c>
      <c r="C47" s="132" t="s">
        <v>142</v>
      </c>
      <c r="D47" s="65" t="s">
        <v>360</v>
      </c>
      <c r="E47" s="93" t="s">
        <v>357</v>
      </c>
    </row>
    <row r="48" spans="1:5" ht="14.25">
      <c r="A48" s="56" t="s">
        <v>106</v>
      </c>
      <c r="B48" s="65" t="s">
        <v>45</v>
      </c>
      <c r="C48" s="132" t="s">
        <v>140</v>
      </c>
      <c r="D48" s="65" t="s">
        <v>141</v>
      </c>
      <c r="E48" s="93"/>
    </row>
    <row r="49" spans="1:5" ht="14.25">
      <c r="A49" s="56" t="s">
        <v>107</v>
      </c>
      <c r="B49" s="65" t="s">
        <v>46</v>
      </c>
      <c r="C49" s="132" t="s">
        <v>142</v>
      </c>
      <c r="D49" s="65" t="s">
        <v>361</v>
      </c>
      <c r="E49" s="93" t="s">
        <v>359</v>
      </c>
    </row>
    <row r="50" spans="1:5" ht="30">
      <c r="A50" s="56" t="s">
        <v>108</v>
      </c>
      <c r="B50" s="65" t="s">
        <v>47</v>
      </c>
      <c r="C50" s="132" t="s">
        <v>142</v>
      </c>
      <c r="D50" s="65" t="s">
        <v>350</v>
      </c>
      <c r="E50" s="93" t="s">
        <v>1054</v>
      </c>
    </row>
    <row r="51" spans="1:5" ht="14.25">
      <c r="A51" s="56" t="s">
        <v>109</v>
      </c>
      <c r="B51" s="65" t="s">
        <v>48</v>
      </c>
      <c r="C51" s="132" t="s">
        <v>140</v>
      </c>
      <c r="D51" s="65" t="s">
        <v>141</v>
      </c>
      <c r="E51" s="93"/>
    </row>
    <row r="52" spans="1:5" ht="14.25">
      <c r="A52" s="56" t="s">
        <v>110</v>
      </c>
      <c r="B52" s="90" t="s">
        <v>52</v>
      </c>
      <c r="C52" s="133"/>
      <c r="D52" s="90"/>
      <c r="E52" s="60"/>
    </row>
    <row r="53" spans="1:5" ht="14.25">
      <c r="A53" s="56" t="s">
        <v>111</v>
      </c>
      <c r="B53" s="49" t="s">
        <v>53</v>
      </c>
      <c r="C53" s="132" t="s">
        <v>140</v>
      </c>
      <c r="D53" s="65" t="s">
        <v>141</v>
      </c>
      <c r="E53" s="93"/>
    </row>
    <row r="54" spans="1:5" ht="19.5">
      <c r="A54" s="56" t="s">
        <v>112</v>
      </c>
      <c r="B54" s="49" t="s">
        <v>54</v>
      </c>
      <c r="C54" s="132" t="s">
        <v>142</v>
      </c>
      <c r="D54" s="65" t="s">
        <v>362</v>
      </c>
      <c r="E54" s="93" t="s">
        <v>363</v>
      </c>
    </row>
    <row r="55" spans="1:5" ht="17.25" customHeight="1">
      <c r="A55" s="56" t="s">
        <v>113</v>
      </c>
      <c r="B55" s="49" t="s">
        <v>55</v>
      </c>
      <c r="C55" s="132" t="s">
        <v>140</v>
      </c>
      <c r="D55" s="65" t="s">
        <v>141</v>
      </c>
      <c r="E55" s="93"/>
    </row>
    <row r="56" spans="1:5" ht="14.25">
      <c r="A56" s="56" t="s">
        <v>114</v>
      </c>
      <c r="B56" s="90" t="s">
        <v>76</v>
      </c>
      <c r="C56" s="133"/>
      <c r="D56" s="90"/>
      <c r="E56" s="60"/>
    </row>
    <row r="57" spans="1:5" ht="30">
      <c r="A57" s="56" t="s">
        <v>115</v>
      </c>
      <c r="B57" s="61" t="s">
        <v>57</v>
      </c>
      <c r="C57" s="131" t="s">
        <v>142</v>
      </c>
      <c r="D57" s="61" t="s">
        <v>353</v>
      </c>
      <c r="E57" s="136" t="s">
        <v>1056</v>
      </c>
    </row>
    <row r="58" spans="1:5" ht="39.75">
      <c r="A58" s="56" t="s">
        <v>116</v>
      </c>
      <c r="B58" s="49" t="s">
        <v>58</v>
      </c>
      <c r="C58" s="132" t="s">
        <v>142</v>
      </c>
      <c r="D58" s="65" t="s">
        <v>364</v>
      </c>
      <c r="E58" s="93" t="s">
        <v>365</v>
      </c>
    </row>
    <row r="59" spans="1:5" ht="14.25">
      <c r="A59" s="56" t="s">
        <v>117</v>
      </c>
      <c r="B59" s="66" t="s">
        <v>51</v>
      </c>
      <c r="C59" s="134"/>
      <c r="D59" s="68"/>
      <c r="E59" s="137"/>
    </row>
    <row r="60" spans="1:5" ht="14.25">
      <c r="A60" s="56" t="s">
        <v>118</v>
      </c>
      <c r="B60" s="59" t="s">
        <v>37</v>
      </c>
      <c r="C60" s="130"/>
      <c r="D60" s="192"/>
      <c r="E60" s="193"/>
    </row>
    <row r="61" spans="1:5" ht="14.25">
      <c r="A61" s="56" t="s">
        <v>119</v>
      </c>
      <c r="B61" s="61" t="s">
        <v>39</v>
      </c>
      <c r="C61" s="131" t="s">
        <v>142</v>
      </c>
      <c r="D61" s="61" t="s">
        <v>366</v>
      </c>
      <c r="E61" s="136" t="s">
        <v>1057</v>
      </c>
    </row>
    <row r="62" spans="1:5" ht="14.25">
      <c r="A62" s="56" t="s">
        <v>120</v>
      </c>
      <c r="B62" s="62" t="s">
        <v>40</v>
      </c>
      <c r="C62" s="132" t="s">
        <v>140</v>
      </c>
      <c r="D62" s="65" t="s">
        <v>141</v>
      </c>
      <c r="E62" s="136"/>
    </row>
    <row r="63" spans="1:5" ht="30">
      <c r="A63" s="56" t="s">
        <v>121</v>
      </c>
      <c r="B63" s="65" t="s">
        <v>41</v>
      </c>
      <c r="C63" s="132" t="s">
        <v>142</v>
      </c>
      <c r="D63" s="65" t="s">
        <v>367</v>
      </c>
      <c r="E63" s="93" t="s">
        <v>1058</v>
      </c>
    </row>
    <row r="64" spans="1:5" ht="30">
      <c r="A64" s="56" t="s">
        <v>122</v>
      </c>
      <c r="B64" s="65" t="s">
        <v>42</v>
      </c>
      <c r="C64" s="132" t="s">
        <v>142</v>
      </c>
      <c r="D64" s="65" t="s">
        <v>368</v>
      </c>
      <c r="E64" s="93" t="s">
        <v>1058</v>
      </c>
    </row>
    <row r="65" spans="1:5" ht="14.25">
      <c r="A65" s="56" t="s">
        <v>123</v>
      </c>
      <c r="B65" s="65" t="s">
        <v>43</v>
      </c>
      <c r="C65" s="132" t="s">
        <v>142</v>
      </c>
      <c r="D65" s="65" t="s">
        <v>369</v>
      </c>
      <c r="E65" s="93" t="s">
        <v>1059</v>
      </c>
    </row>
    <row r="66" spans="1:5" ht="19.5">
      <c r="A66" s="56" t="s">
        <v>124</v>
      </c>
      <c r="B66" s="65" t="s">
        <v>44</v>
      </c>
      <c r="C66" s="132" t="s">
        <v>142</v>
      </c>
      <c r="D66" s="65" t="s">
        <v>370</v>
      </c>
      <c r="E66" s="93" t="s">
        <v>1060</v>
      </c>
    </row>
    <row r="67" spans="1:5" ht="14.25">
      <c r="A67" s="56" t="s">
        <v>125</v>
      </c>
      <c r="B67" s="65" t="s">
        <v>45</v>
      </c>
      <c r="C67" s="132" t="s">
        <v>140</v>
      </c>
      <c r="D67" s="65" t="s">
        <v>141</v>
      </c>
      <c r="E67" s="93"/>
    </row>
    <row r="68" spans="1:5" ht="14.25">
      <c r="A68" s="56" t="s">
        <v>126</v>
      </c>
      <c r="B68" s="65" t="s">
        <v>46</v>
      </c>
      <c r="C68" s="132" t="s">
        <v>142</v>
      </c>
      <c r="D68" s="65" t="s">
        <v>371</v>
      </c>
      <c r="E68" s="93" t="s">
        <v>1061</v>
      </c>
    </row>
    <row r="69" spans="1:5" ht="49.5">
      <c r="A69" s="56" t="s">
        <v>127</v>
      </c>
      <c r="B69" s="65" t="s">
        <v>47</v>
      </c>
      <c r="C69" s="132" t="s">
        <v>142</v>
      </c>
      <c r="D69" s="65" t="s">
        <v>372</v>
      </c>
      <c r="E69" s="93" t="s">
        <v>1062</v>
      </c>
    </row>
    <row r="70" spans="1:5" ht="14.25">
      <c r="A70" s="56" t="s">
        <v>128</v>
      </c>
      <c r="B70" s="65" t="s">
        <v>48</v>
      </c>
      <c r="C70" s="132" t="s">
        <v>140</v>
      </c>
      <c r="D70" s="65" t="s">
        <v>141</v>
      </c>
      <c r="E70" s="93"/>
    </row>
    <row r="71" spans="1:5" ht="14.25">
      <c r="A71" s="56" t="s">
        <v>129</v>
      </c>
      <c r="B71" s="90" t="s">
        <v>52</v>
      </c>
      <c r="C71" s="133"/>
      <c r="D71" s="90"/>
      <c r="E71" s="60"/>
    </row>
    <row r="72" spans="1:5" ht="14.25">
      <c r="A72" s="56" t="s">
        <v>130</v>
      </c>
      <c r="B72" s="49" t="s">
        <v>53</v>
      </c>
      <c r="C72" s="132" t="s">
        <v>140</v>
      </c>
      <c r="D72" s="65" t="s">
        <v>141</v>
      </c>
      <c r="E72" s="93"/>
    </row>
    <row r="73" spans="1:5" ht="30">
      <c r="A73" s="56" t="s">
        <v>131</v>
      </c>
      <c r="B73" s="49" t="s">
        <v>54</v>
      </c>
      <c r="C73" s="132" t="s">
        <v>142</v>
      </c>
      <c r="D73" s="65" t="s">
        <v>373</v>
      </c>
      <c r="E73" s="93" t="s">
        <v>1063</v>
      </c>
    </row>
    <row r="74" spans="1:5" ht="19.5">
      <c r="A74" s="56" t="s">
        <v>132</v>
      </c>
      <c r="B74" s="49" t="s">
        <v>55</v>
      </c>
      <c r="C74" s="132" t="s">
        <v>140</v>
      </c>
      <c r="D74" s="65" t="s">
        <v>141</v>
      </c>
      <c r="E74" s="93"/>
    </row>
    <row r="75" spans="1:5" ht="14.25">
      <c r="A75" s="56" t="s">
        <v>133</v>
      </c>
      <c r="B75" s="90" t="s">
        <v>76</v>
      </c>
      <c r="C75" s="133"/>
      <c r="D75" s="90"/>
      <c r="E75" s="60"/>
    </row>
    <row r="76" spans="1:5" ht="30">
      <c r="A76" s="56" t="s">
        <v>134</v>
      </c>
      <c r="B76" s="61" t="s">
        <v>57</v>
      </c>
      <c r="C76" s="131" t="s">
        <v>142</v>
      </c>
      <c r="D76" s="61" t="s">
        <v>353</v>
      </c>
      <c r="E76" s="136" t="s">
        <v>1056</v>
      </c>
    </row>
    <row r="77" spans="1:5" ht="14.25">
      <c r="A77" s="56" t="s">
        <v>135</v>
      </c>
      <c r="B77" s="49" t="s">
        <v>58</v>
      </c>
      <c r="C77" s="132" t="s">
        <v>140</v>
      </c>
      <c r="D77" s="6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F77"/>
  <sheetViews>
    <sheetView zoomScalePageLayoutView="0" workbookViewId="0" topLeftCell="A64">
      <selection activeCell="D64" sqref="D1:D16384"/>
    </sheetView>
  </sheetViews>
  <sheetFormatPr defaultColWidth="9.140625" defaultRowHeight="15"/>
  <cols>
    <col min="1" max="1" width="7.7109375" style="50" customWidth="1"/>
    <col min="2" max="2" width="61.7109375" style="50" customWidth="1"/>
    <col min="3" max="3" width="9.28125" style="135" customWidth="1"/>
    <col min="4" max="5" width="53.57421875" style="52" customWidth="1"/>
  </cols>
  <sheetData>
    <row r="1" spans="1:6" ht="20.25" customHeight="1">
      <c r="A1" s="333" t="s">
        <v>136</v>
      </c>
      <c r="B1" s="333"/>
      <c r="C1" s="54"/>
      <c r="D1" s="126"/>
      <c r="E1" s="89"/>
      <c r="F1" t="s">
        <v>965</v>
      </c>
    </row>
    <row r="2" spans="1:5" ht="14.25">
      <c r="A2" s="56" t="s">
        <v>59</v>
      </c>
      <c r="B2" s="57" t="s">
        <v>38</v>
      </c>
      <c r="C2" s="58" t="s">
        <v>137</v>
      </c>
      <c r="D2" s="58" t="s">
        <v>138</v>
      </c>
      <c r="E2" s="58" t="s">
        <v>139</v>
      </c>
    </row>
    <row r="3" spans="1:5" ht="14.25">
      <c r="A3" s="56" t="s">
        <v>60</v>
      </c>
      <c r="B3" s="59" t="s">
        <v>37</v>
      </c>
      <c r="C3" s="130"/>
      <c r="D3" s="130"/>
      <c r="E3" s="130"/>
    </row>
    <row r="4" spans="1:5" ht="14.25">
      <c r="A4" s="56" t="s">
        <v>61</v>
      </c>
      <c r="B4" s="61" t="s">
        <v>39</v>
      </c>
      <c r="C4" s="136" t="s">
        <v>140</v>
      </c>
      <c r="D4" s="75" t="s">
        <v>141</v>
      </c>
      <c r="E4" s="75"/>
    </row>
    <row r="5" spans="1:5" ht="14.25">
      <c r="A5" s="56" t="s">
        <v>62</v>
      </c>
      <c r="B5" s="62" t="s">
        <v>40</v>
      </c>
      <c r="C5" s="136" t="s">
        <v>140</v>
      </c>
      <c r="D5" s="75" t="s">
        <v>141</v>
      </c>
      <c r="E5" s="75"/>
    </row>
    <row r="6" spans="1:5" ht="21">
      <c r="A6" s="56" t="s">
        <v>63</v>
      </c>
      <c r="B6" s="63" t="s">
        <v>41</v>
      </c>
      <c r="C6" s="93" t="s">
        <v>142</v>
      </c>
      <c r="D6" s="78" t="s">
        <v>374</v>
      </c>
      <c r="E6" s="75" t="s">
        <v>854</v>
      </c>
    </row>
    <row r="7" spans="1:5" ht="14.25">
      <c r="A7" s="56" t="s">
        <v>64</v>
      </c>
      <c r="B7" s="63" t="s">
        <v>42</v>
      </c>
      <c r="C7" s="93" t="s">
        <v>142</v>
      </c>
      <c r="D7" s="78" t="s">
        <v>375</v>
      </c>
      <c r="E7" s="75" t="s">
        <v>854</v>
      </c>
    </row>
    <row r="8" spans="1:5" ht="14.25">
      <c r="A8" s="56" t="s">
        <v>65</v>
      </c>
      <c r="B8" s="63" t="s">
        <v>43</v>
      </c>
      <c r="C8" s="93" t="s">
        <v>142</v>
      </c>
      <c r="D8" s="78" t="s">
        <v>375</v>
      </c>
      <c r="E8" s="75" t="s">
        <v>854</v>
      </c>
    </row>
    <row r="9" spans="1:5" ht="21">
      <c r="A9" s="56" t="s">
        <v>66</v>
      </c>
      <c r="B9" s="63" t="s">
        <v>44</v>
      </c>
      <c r="C9" s="93" t="s">
        <v>142</v>
      </c>
      <c r="D9" s="78" t="s">
        <v>376</v>
      </c>
      <c r="E9" s="75" t="s">
        <v>854</v>
      </c>
    </row>
    <row r="10" spans="1:5" ht="14.25">
      <c r="A10" s="56" t="s">
        <v>67</v>
      </c>
      <c r="B10" s="63" t="s">
        <v>45</v>
      </c>
      <c r="C10" s="136" t="s">
        <v>140</v>
      </c>
      <c r="D10" s="75" t="s">
        <v>141</v>
      </c>
      <c r="E10" s="78"/>
    </row>
    <row r="11" spans="1:5" ht="14.25">
      <c r="A11" s="56" t="s">
        <v>68</v>
      </c>
      <c r="B11" s="63" t="s">
        <v>46</v>
      </c>
      <c r="C11" s="93" t="s">
        <v>142</v>
      </c>
      <c r="D11" s="78" t="s">
        <v>375</v>
      </c>
      <c r="E11" s="75" t="s">
        <v>854</v>
      </c>
    </row>
    <row r="12" spans="1:5" ht="14.25">
      <c r="A12" s="56" t="s">
        <v>69</v>
      </c>
      <c r="B12" s="63" t="s">
        <v>47</v>
      </c>
      <c r="C12" s="136" t="s">
        <v>140</v>
      </c>
      <c r="D12" s="75" t="s">
        <v>141</v>
      </c>
      <c r="E12" s="78"/>
    </row>
    <row r="13" spans="1:5" ht="14.25">
      <c r="A13" s="56" t="s">
        <v>70</v>
      </c>
      <c r="B13" s="63" t="s">
        <v>48</v>
      </c>
      <c r="C13" s="136" t="s">
        <v>140</v>
      </c>
      <c r="D13" s="75" t="s">
        <v>141</v>
      </c>
      <c r="E13" s="78"/>
    </row>
    <row r="14" spans="1:5" ht="14.25">
      <c r="A14" s="56" t="s">
        <v>71</v>
      </c>
      <c r="B14" s="71" t="s">
        <v>52</v>
      </c>
      <c r="C14" s="60"/>
      <c r="D14" s="77"/>
      <c r="E14" s="77"/>
    </row>
    <row r="15" spans="1:5" ht="14.25">
      <c r="A15" s="56" t="s">
        <v>72</v>
      </c>
      <c r="B15" s="49" t="s">
        <v>53</v>
      </c>
      <c r="C15" s="136" t="s">
        <v>140</v>
      </c>
      <c r="D15" s="75" t="s">
        <v>141</v>
      </c>
      <c r="E15" s="78"/>
    </row>
    <row r="16" spans="1:5" ht="41.25">
      <c r="A16" s="56" t="s">
        <v>73</v>
      </c>
      <c r="B16" s="49" t="s">
        <v>54</v>
      </c>
      <c r="C16" s="93" t="s">
        <v>142</v>
      </c>
      <c r="D16" s="78" t="s">
        <v>855</v>
      </c>
      <c r="E16" s="78" t="s">
        <v>856</v>
      </c>
    </row>
    <row r="17" spans="1:5" ht="14.25">
      <c r="A17" s="56" t="s">
        <v>74</v>
      </c>
      <c r="B17" s="49" t="s">
        <v>55</v>
      </c>
      <c r="C17" s="136" t="s">
        <v>140</v>
      </c>
      <c r="D17" s="75" t="s">
        <v>141</v>
      </c>
      <c r="E17" s="78"/>
    </row>
    <row r="18" spans="1:5" ht="14.25">
      <c r="A18" s="56" t="s">
        <v>75</v>
      </c>
      <c r="B18" s="71" t="s">
        <v>76</v>
      </c>
      <c r="C18" s="60"/>
      <c r="D18" s="77"/>
      <c r="E18" s="77"/>
    </row>
    <row r="19" spans="1:5" ht="14.25">
      <c r="A19" s="56" t="s">
        <v>77</v>
      </c>
      <c r="B19" s="61" t="s">
        <v>57</v>
      </c>
      <c r="C19" s="136" t="s">
        <v>140</v>
      </c>
      <c r="D19" s="75" t="s">
        <v>141</v>
      </c>
      <c r="E19" s="75"/>
    </row>
    <row r="20" spans="1:5" ht="31.5">
      <c r="A20" s="56" t="s">
        <v>78</v>
      </c>
      <c r="B20" s="49" t="s">
        <v>58</v>
      </c>
      <c r="C20" s="93" t="s">
        <v>142</v>
      </c>
      <c r="D20" s="78" t="s">
        <v>857</v>
      </c>
      <c r="E20" s="78" t="s">
        <v>856</v>
      </c>
    </row>
    <row r="21" spans="1:5" ht="14.25">
      <c r="A21" s="56" t="s">
        <v>79</v>
      </c>
      <c r="B21" s="66" t="s">
        <v>49</v>
      </c>
      <c r="C21" s="137"/>
      <c r="D21" s="91"/>
      <c r="E21" s="91"/>
    </row>
    <row r="22" spans="1:5" ht="14.25">
      <c r="A22" s="56" t="s">
        <v>80</v>
      </c>
      <c r="B22" s="59" t="s">
        <v>37</v>
      </c>
      <c r="C22" s="130"/>
      <c r="D22" s="130"/>
      <c r="E22" s="130"/>
    </row>
    <row r="23" spans="1:5" ht="14.25">
      <c r="A23" s="56" t="s">
        <v>81</v>
      </c>
      <c r="B23" s="138" t="s">
        <v>39</v>
      </c>
      <c r="C23" s="136" t="s">
        <v>140</v>
      </c>
      <c r="D23" s="75" t="s">
        <v>141</v>
      </c>
      <c r="E23" s="75"/>
    </row>
    <row r="24" spans="1:5" ht="14.25">
      <c r="A24" s="56" t="s">
        <v>82</v>
      </c>
      <c r="B24" s="62" t="s">
        <v>40</v>
      </c>
      <c r="C24" s="136" t="s">
        <v>140</v>
      </c>
      <c r="D24" s="75" t="s">
        <v>141</v>
      </c>
      <c r="E24" s="78"/>
    </row>
    <row r="25" spans="1:5" ht="14.25">
      <c r="A25" s="56" t="s">
        <v>83</v>
      </c>
      <c r="B25" s="63" t="s">
        <v>41</v>
      </c>
      <c r="C25" s="136" t="s">
        <v>140</v>
      </c>
      <c r="D25" s="75" t="s">
        <v>141</v>
      </c>
      <c r="E25" s="78"/>
    </row>
    <row r="26" spans="1:5" ht="14.25">
      <c r="A26" s="56" t="s">
        <v>84</v>
      </c>
      <c r="B26" s="63" t="s">
        <v>42</v>
      </c>
      <c r="C26" s="136" t="s">
        <v>140</v>
      </c>
      <c r="D26" s="75" t="s">
        <v>141</v>
      </c>
      <c r="E26" s="78"/>
    </row>
    <row r="27" spans="1:5" ht="14.25">
      <c r="A27" s="56" t="s">
        <v>85</v>
      </c>
      <c r="B27" s="63" t="s">
        <v>43</v>
      </c>
      <c r="C27" s="136" t="s">
        <v>140</v>
      </c>
      <c r="D27" s="75" t="s">
        <v>141</v>
      </c>
      <c r="E27" s="78"/>
    </row>
    <row r="28" spans="1:5" ht="21">
      <c r="A28" s="56" t="s">
        <v>86</v>
      </c>
      <c r="B28" s="63" t="s">
        <v>44</v>
      </c>
      <c r="C28" s="93" t="s">
        <v>142</v>
      </c>
      <c r="D28" s="81" t="s">
        <v>377</v>
      </c>
      <c r="E28" s="78" t="s">
        <v>858</v>
      </c>
    </row>
    <row r="29" spans="1:5" ht="14.25">
      <c r="A29" s="56" t="s">
        <v>87</v>
      </c>
      <c r="B29" s="63" t="s">
        <v>45</v>
      </c>
      <c r="C29" s="136" t="s">
        <v>140</v>
      </c>
      <c r="D29" s="75" t="s">
        <v>141</v>
      </c>
      <c r="E29" s="139"/>
    </row>
    <row r="30" spans="1:5" ht="14.25">
      <c r="A30" s="56" t="s">
        <v>88</v>
      </c>
      <c r="B30" s="63" t="s">
        <v>46</v>
      </c>
      <c r="C30" s="136" t="s">
        <v>140</v>
      </c>
      <c r="D30" s="75" t="s">
        <v>141</v>
      </c>
      <c r="E30" s="78"/>
    </row>
    <row r="31" spans="1:5" ht="31.5">
      <c r="A31" s="56" t="s">
        <v>89</v>
      </c>
      <c r="B31" s="63" t="s">
        <v>47</v>
      </c>
      <c r="C31" s="140" t="s">
        <v>140</v>
      </c>
      <c r="D31" s="78" t="s">
        <v>378</v>
      </c>
      <c r="E31" s="78" t="s">
        <v>379</v>
      </c>
    </row>
    <row r="32" spans="1:5" ht="14.25">
      <c r="A32" s="56" t="s">
        <v>90</v>
      </c>
      <c r="B32" s="63" t="s">
        <v>48</v>
      </c>
      <c r="C32" s="136" t="s">
        <v>140</v>
      </c>
      <c r="D32" s="75" t="s">
        <v>141</v>
      </c>
      <c r="E32" s="78"/>
    </row>
    <row r="33" spans="1:5" ht="14.25">
      <c r="A33" s="56" t="s">
        <v>91</v>
      </c>
      <c r="B33" s="71" t="s">
        <v>52</v>
      </c>
      <c r="C33" s="60"/>
      <c r="D33" s="77"/>
      <c r="E33" s="77"/>
    </row>
    <row r="34" spans="1:5" ht="31.5">
      <c r="A34" s="56" t="s">
        <v>92</v>
      </c>
      <c r="B34" s="49" t="s">
        <v>53</v>
      </c>
      <c r="C34" s="93" t="s">
        <v>142</v>
      </c>
      <c r="D34" s="78" t="s">
        <v>380</v>
      </c>
      <c r="E34" s="78" t="s">
        <v>381</v>
      </c>
    </row>
    <row r="35" spans="1:5" ht="21">
      <c r="A35" s="56" t="s">
        <v>93</v>
      </c>
      <c r="B35" s="49" t="s">
        <v>54</v>
      </c>
      <c r="C35" s="93" t="s">
        <v>140</v>
      </c>
      <c r="D35" s="78" t="s">
        <v>382</v>
      </c>
      <c r="E35" s="78" t="s">
        <v>859</v>
      </c>
    </row>
    <row r="36" spans="1:5" ht="14.25">
      <c r="A36" s="56" t="s">
        <v>94</v>
      </c>
      <c r="B36" s="49" t="s">
        <v>55</v>
      </c>
      <c r="C36" s="136" t="s">
        <v>140</v>
      </c>
      <c r="D36" s="75" t="s">
        <v>141</v>
      </c>
      <c r="E36" s="78"/>
    </row>
    <row r="37" spans="1:5" ht="14.25">
      <c r="A37" s="56" t="s">
        <v>95</v>
      </c>
      <c r="B37" s="71" t="s">
        <v>76</v>
      </c>
      <c r="C37" s="60"/>
      <c r="D37" s="77"/>
      <c r="E37" s="77"/>
    </row>
    <row r="38" spans="1:5" ht="21">
      <c r="A38" s="56" t="s">
        <v>96</v>
      </c>
      <c r="B38" s="61" t="s">
        <v>57</v>
      </c>
      <c r="C38" s="93" t="s">
        <v>142</v>
      </c>
      <c r="D38" s="78" t="s">
        <v>383</v>
      </c>
      <c r="E38" s="78" t="s">
        <v>384</v>
      </c>
    </row>
    <row r="39" spans="1:5" ht="31.5">
      <c r="A39" s="56" t="s">
        <v>97</v>
      </c>
      <c r="B39" s="49" t="s">
        <v>58</v>
      </c>
      <c r="C39" s="93" t="s">
        <v>142</v>
      </c>
      <c r="D39" s="78" t="s">
        <v>385</v>
      </c>
      <c r="E39" s="78" t="s">
        <v>381</v>
      </c>
    </row>
    <row r="40" spans="1:5" ht="14.25">
      <c r="A40" s="56" t="s">
        <v>98</v>
      </c>
      <c r="B40" s="66" t="s">
        <v>50</v>
      </c>
      <c r="C40" s="137"/>
      <c r="D40" s="91"/>
      <c r="E40" s="91"/>
    </row>
    <row r="41" spans="1:5" ht="14.25">
      <c r="A41" s="56" t="s">
        <v>99</v>
      </c>
      <c r="B41" s="59" t="s">
        <v>37</v>
      </c>
      <c r="C41" s="130"/>
      <c r="D41" s="130"/>
      <c r="E41" s="130"/>
    </row>
    <row r="42" spans="1:5" ht="14.25">
      <c r="A42" s="56" t="s">
        <v>100</v>
      </c>
      <c r="B42" s="61" t="s">
        <v>39</v>
      </c>
      <c r="C42" s="136" t="s">
        <v>140</v>
      </c>
      <c r="D42" s="75" t="s">
        <v>141</v>
      </c>
      <c r="E42" s="75"/>
    </row>
    <row r="43" spans="1:5" ht="14.25">
      <c r="A43" s="56" t="s">
        <v>101</v>
      </c>
      <c r="B43" s="62" t="s">
        <v>40</v>
      </c>
      <c r="C43" s="136" t="s">
        <v>140</v>
      </c>
      <c r="D43" s="75" t="s">
        <v>141</v>
      </c>
      <c r="E43" s="78"/>
    </row>
    <row r="44" spans="1:5" ht="14.25">
      <c r="A44" s="56" t="s">
        <v>102</v>
      </c>
      <c r="B44" s="63" t="s">
        <v>41</v>
      </c>
      <c r="C44" s="136" t="s">
        <v>140</v>
      </c>
      <c r="D44" s="75" t="s">
        <v>141</v>
      </c>
      <c r="E44" s="78"/>
    </row>
    <row r="45" spans="1:5" ht="14.25">
      <c r="A45" s="56" t="s">
        <v>103</v>
      </c>
      <c r="B45" s="63" t="s">
        <v>42</v>
      </c>
      <c r="C45" s="136" t="s">
        <v>140</v>
      </c>
      <c r="D45" s="75" t="s">
        <v>141</v>
      </c>
      <c r="E45" s="78"/>
    </row>
    <row r="46" spans="1:5" ht="14.25">
      <c r="A46" s="56" t="s">
        <v>104</v>
      </c>
      <c r="B46" s="63" t="s">
        <v>43</v>
      </c>
      <c r="C46" s="136" t="s">
        <v>140</v>
      </c>
      <c r="D46" s="75" t="s">
        <v>141</v>
      </c>
      <c r="E46" s="78"/>
    </row>
    <row r="47" spans="1:5" ht="14.25">
      <c r="A47" s="56" t="s">
        <v>105</v>
      </c>
      <c r="B47" s="63" t="s">
        <v>44</v>
      </c>
      <c r="C47" s="136" t="s">
        <v>140</v>
      </c>
      <c r="D47" s="75" t="s">
        <v>141</v>
      </c>
      <c r="E47" s="78"/>
    </row>
    <row r="48" spans="1:5" ht="14.25">
      <c r="A48" s="56" t="s">
        <v>106</v>
      </c>
      <c r="B48" s="63" t="s">
        <v>45</v>
      </c>
      <c r="C48" s="136" t="s">
        <v>140</v>
      </c>
      <c r="D48" s="75" t="s">
        <v>141</v>
      </c>
      <c r="E48" s="78"/>
    </row>
    <row r="49" spans="1:5" ht="14.25">
      <c r="A49" s="56" t="s">
        <v>107</v>
      </c>
      <c r="B49" s="63" t="s">
        <v>46</v>
      </c>
      <c r="C49" s="136" t="s">
        <v>140</v>
      </c>
      <c r="D49" s="75" t="s">
        <v>141</v>
      </c>
      <c r="E49" s="78"/>
    </row>
    <row r="50" spans="1:5" ht="31.5">
      <c r="A50" s="56" t="s">
        <v>108</v>
      </c>
      <c r="B50" s="63" t="s">
        <v>47</v>
      </c>
      <c r="C50" s="140" t="s">
        <v>140</v>
      </c>
      <c r="D50" s="78" t="s">
        <v>378</v>
      </c>
      <c r="E50" s="78" t="s">
        <v>379</v>
      </c>
    </row>
    <row r="51" spans="1:5" ht="14.25">
      <c r="A51" s="56" t="s">
        <v>109</v>
      </c>
      <c r="B51" s="63" t="s">
        <v>48</v>
      </c>
      <c r="C51" s="136" t="s">
        <v>140</v>
      </c>
      <c r="D51" s="75" t="s">
        <v>141</v>
      </c>
      <c r="E51" s="78"/>
    </row>
    <row r="52" spans="1:5" ht="14.25">
      <c r="A52" s="56" t="s">
        <v>110</v>
      </c>
      <c r="B52" s="71" t="s">
        <v>52</v>
      </c>
      <c r="C52" s="60"/>
      <c r="D52" s="77"/>
      <c r="E52" s="77"/>
    </row>
    <row r="53" spans="1:5" ht="31.5">
      <c r="A53" s="56" t="s">
        <v>111</v>
      </c>
      <c r="B53" s="49" t="s">
        <v>53</v>
      </c>
      <c r="C53" s="93" t="s">
        <v>142</v>
      </c>
      <c r="D53" s="78" t="s">
        <v>380</v>
      </c>
      <c r="E53" s="78" t="s">
        <v>381</v>
      </c>
    </row>
    <row r="54" spans="1:5" ht="21">
      <c r="A54" s="56" t="s">
        <v>112</v>
      </c>
      <c r="B54" s="49" t="s">
        <v>54</v>
      </c>
      <c r="C54" s="93" t="s">
        <v>142</v>
      </c>
      <c r="D54" s="78" t="s">
        <v>1064</v>
      </c>
      <c r="E54" s="78" t="s">
        <v>381</v>
      </c>
    </row>
    <row r="55" spans="1:5" ht="17.25" customHeight="1">
      <c r="A55" s="56" t="s">
        <v>113</v>
      </c>
      <c r="B55" s="49" t="s">
        <v>55</v>
      </c>
      <c r="C55" s="136" t="s">
        <v>140</v>
      </c>
      <c r="D55" s="75" t="s">
        <v>141</v>
      </c>
      <c r="E55" s="78"/>
    </row>
    <row r="56" spans="1:5" ht="14.25">
      <c r="A56" s="56" t="s">
        <v>114</v>
      </c>
      <c r="B56" s="71" t="s">
        <v>76</v>
      </c>
      <c r="C56" s="60"/>
      <c r="D56" s="77"/>
      <c r="E56" s="77"/>
    </row>
    <row r="57" spans="1:5" ht="21">
      <c r="A57" s="56" t="s">
        <v>115</v>
      </c>
      <c r="B57" s="61" t="s">
        <v>57</v>
      </c>
      <c r="C57" s="93" t="s">
        <v>142</v>
      </c>
      <c r="D57" s="78" t="s">
        <v>383</v>
      </c>
      <c r="E57" s="78" t="s">
        <v>384</v>
      </c>
    </row>
    <row r="58" spans="1:5" ht="31.5">
      <c r="A58" s="56" t="s">
        <v>116</v>
      </c>
      <c r="B58" s="49" t="s">
        <v>58</v>
      </c>
      <c r="C58" s="93" t="s">
        <v>142</v>
      </c>
      <c r="D58" s="78" t="s">
        <v>385</v>
      </c>
      <c r="E58" s="78" t="s">
        <v>381</v>
      </c>
    </row>
    <row r="59" spans="1:5" ht="14.25">
      <c r="A59" s="56" t="s">
        <v>117</v>
      </c>
      <c r="B59" s="66" t="s">
        <v>51</v>
      </c>
      <c r="C59" s="137"/>
      <c r="D59" s="91"/>
      <c r="E59" s="91"/>
    </row>
    <row r="60" spans="1:5" ht="14.25">
      <c r="A60" s="56" t="s">
        <v>118</v>
      </c>
      <c r="B60" s="59" t="s">
        <v>37</v>
      </c>
      <c r="C60" s="130"/>
      <c r="D60" s="130"/>
      <c r="E60" s="130"/>
    </row>
    <row r="61" spans="1:5" ht="14.25">
      <c r="A61" s="56" t="s">
        <v>119</v>
      </c>
      <c r="B61" s="138" t="s">
        <v>39</v>
      </c>
      <c r="C61" s="136" t="s">
        <v>140</v>
      </c>
      <c r="D61" s="75" t="s">
        <v>141</v>
      </c>
      <c r="E61" s="75"/>
    </row>
    <row r="62" spans="1:5" ht="21">
      <c r="A62" s="56" t="s">
        <v>120</v>
      </c>
      <c r="B62" s="62" t="s">
        <v>40</v>
      </c>
      <c r="C62" s="136" t="s">
        <v>142</v>
      </c>
      <c r="D62" s="75" t="s">
        <v>386</v>
      </c>
      <c r="E62" s="78" t="s">
        <v>1065</v>
      </c>
    </row>
    <row r="63" spans="1:5" ht="14.25">
      <c r="A63" s="56" t="s">
        <v>121</v>
      </c>
      <c r="B63" s="76" t="s">
        <v>41</v>
      </c>
      <c r="C63" s="136" t="s">
        <v>140</v>
      </c>
      <c r="D63" s="75" t="s">
        <v>141</v>
      </c>
      <c r="E63" s="78"/>
    </row>
    <row r="64" spans="1:5" ht="31.5">
      <c r="A64" s="56" t="s">
        <v>122</v>
      </c>
      <c r="B64" s="63" t="s">
        <v>42</v>
      </c>
      <c r="C64" s="93" t="s">
        <v>142</v>
      </c>
      <c r="D64" s="78" t="s">
        <v>387</v>
      </c>
      <c r="E64" s="78" t="s">
        <v>1066</v>
      </c>
    </row>
    <row r="65" spans="1:5" ht="31.5">
      <c r="A65" s="56" t="s">
        <v>123</v>
      </c>
      <c r="B65" s="63" t="s">
        <v>43</v>
      </c>
      <c r="C65" s="93" t="s">
        <v>140</v>
      </c>
      <c r="D65" s="78" t="s">
        <v>388</v>
      </c>
      <c r="E65" s="78" t="s">
        <v>1067</v>
      </c>
    </row>
    <row r="66" spans="1:5" ht="31.5">
      <c r="A66" s="56" t="s">
        <v>124</v>
      </c>
      <c r="B66" s="63" t="s">
        <v>44</v>
      </c>
      <c r="C66" s="93" t="s">
        <v>140</v>
      </c>
      <c r="D66" s="78" t="s">
        <v>389</v>
      </c>
      <c r="E66" s="78" t="s">
        <v>1067</v>
      </c>
    </row>
    <row r="67" spans="1:5" ht="21">
      <c r="A67" s="56" t="s">
        <v>125</v>
      </c>
      <c r="B67" s="63" t="s">
        <v>45</v>
      </c>
      <c r="C67" s="93" t="s">
        <v>142</v>
      </c>
      <c r="D67" s="78" t="s">
        <v>390</v>
      </c>
      <c r="E67" s="78" t="s">
        <v>1068</v>
      </c>
    </row>
    <row r="68" spans="1:5" ht="21">
      <c r="A68" s="56" t="s">
        <v>126</v>
      </c>
      <c r="B68" s="63" t="s">
        <v>46</v>
      </c>
      <c r="C68" s="93" t="s">
        <v>142</v>
      </c>
      <c r="D68" s="78" t="s">
        <v>391</v>
      </c>
      <c r="E68" s="78" t="s">
        <v>1069</v>
      </c>
    </row>
    <row r="69" spans="1:5" ht="14.25">
      <c r="A69" s="56" t="s">
        <v>127</v>
      </c>
      <c r="B69" s="76" t="s">
        <v>47</v>
      </c>
      <c r="C69" s="136" t="s">
        <v>140</v>
      </c>
      <c r="D69" s="75" t="s">
        <v>141</v>
      </c>
      <c r="E69" s="78"/>
    </row>
    <row r="70" spans="1:5" ht="14.25">
      <c r="A70" s="56" t="s">
        <v>128</v>
      </c>
      <c r="B70" s="63" t="s">
        <v>48</v>
      </c>
      <c r="C70" s="136" t="s">
        <v>140</v>
      </c>
      <c r="D70" s="75" t="s">
        <v>141</v>
      </c>
      <c r="E70" s="78"/>
    </row>
    <row r="71" spans="1:5" ht="14.25">
      <c r="A71" s="56" t="s">
        <v>129</v>
      </c>
      <c r="B71" s="71" t="s">
        <v>52</v>
      </c>
      <c r="C71" s="60"/>
      <c r="D71" s="77"/>
      <c r="E71" s="77"/>
    </row>
    <row r="72" spans="1:5" ht="31.5">
      <c r="A72" s="56" t="s">
        <v>130</v>
      </c>
      <c r="B72" s="141" t="s">
        <v>53</v>
      </c>
      <c r="C72" s="93" t="s">
        <v>142</v>
      </c>
      <c r="D72" s="78" t="s">
        <v>392</v>
      </c>
      <c r="E72" s="78" t="s">
        <v>1070</v>
      </c>
    </row>
    <row r="73" spans="1:5" ht="31.5">
      <c r="A73" s="56" t="s">
        <v>131</v>
      </c>
      <c r="B73" s="141" t="s">
        <v>54</v>
      </c>
      <c r="C73" s="93" t="s">
        <v>142</v>
      </c>
      <c r="D73" s="78" t="s">
        <v>392</v>
      </c>
      <c r="E73" s="78" t="s">
        <v>1070</v>
      </c>
    </row>
    <row r="74" spans="1:5" ht="14.25">
      <c r="A74" s="56" t="s">
        <v>132</v>
      </c>
      <c r="B74" s="141" t="s">
        <v>55</v>
      </c>
      <c r="C74" s="136" t="s">
        <v>140</v>
      </c>
      <c r="D74" s="75" t="s">
        <v>141</v>
      </c>
      <c r="E74" s="78"/>
    </row>
    <row r="75" spans="1:5" ht="14.25">
      <c r="A75" s="56" t="s">
        <v>133</v>
      </c>
      <c r="B75" s="71" t="s">
        <v>76</v>
      </c>
      <c r="C75" s="60"/>
      <c r="D75" s="77"/>
      <c r="E75" s="77"/>
    </row>
    <row r="76" spans="1:5" ht="21">
      <c r="A76" s="56" t="s">
        <v>134</v>
      </c>
      <c r="B76" s="61" t="s">
        <v>57</v>
      </c>
      <c r="C76" s="136" t="s">
        <v>142</v>
      </c>
      <c r="D76" s="75" t="s">
        <v>393</v>
      </c>
      <c r="E76" s="78" t="s">
        <v>1071</v>
      </c>
    </row>
    <row r="77" spans="1:5" ht="21">
      <c r="A77" s="56" t="s">
        <v>135</v>
      </c>
      <c r="B77" s="49" t="s">
        <v>58</v>
      </c>
      <c r="C77" s="93" t="s">
        <v>142</v>
      </c>
      <c r="D77" s="78" t="s">
        <v>394</v>
      </c>
      <c r="E77" s="78" t="s">
        <v>1072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F77"/>
  <sheetViews>
    <sheetView zoomScalePageLayoutView="0" workbookViewId="0" topLeftCell="C64">
      <selection activeCell="H64" sqref="H64"/>
    </sheetView>
  </sheetViews>
  <sheetFormatPr defaultColWidth="9.140625" defaultRowHeight="15"/>
  <cols>
    <col min="1" max="1" width="8.00390625" style="50" customWidth="1"/>
    <col min="2" max="2" width="55.57421875" style="50" customWidth="1"/>
    <col min="3" max="3" width="9.28125" style="51" customWidth="1"/>
    <col min="4" max="4" width="49.421875" style="52" customWidth="1"/>
    <col min="5" max="5" width="51.8515625" style="52" customWidth="1"/>
  </cols>
  <sheetData>
    <row r="1" spans="1:6" ht="20.25" customHeight="1">
      <c r="A1" s="333" t="s">
        <v>136</v>
      </c>
      <c r="B1" s="333"/>
      <c r="C1" s="142"/>
      <c r="D1" s="126"/>
      <c r="E1" s="89"/>
      <c r="F1" t="s">
        <v>965</v>
      </c>
    </row>
    <row r="2" spans="1:5" ht="14.25">
      <c r="A2" s="56" t="s">
        <v>59</v>
      </c>
      <c r="B2" s="57" t="s">
        <v>38</v>
      </c>
      <c r="C2" s="58" t="s">
        <v>137</v>
      </c>
      <c r="D2" s="58" t="s">
        <v>138</v>
      </c>
      <c r="E2" s="58" t="s">
        <v>139</v>
      </c>
    </row>
    <row r="3" spans="1:5" ht="14.25">
      <c r="A3" s="56" t="s">
        <v>60</v>
      </c>
      <c r="B3" s="59" t="s">
        <v>37</v>
      </c>
      <c r="C3" s="143"/>
      <c r="D3" s="143"/>
      <c r="E3" s="143"/>
    </row>
    <row r="4" spans="1:5" ht="14.25">
      <c r="A4" s="56" t="s">
        <v>61</v>
      </c>
      <c r="B4" s="61" t="s">
        <v>39</v>
      </c>
      <c r="C4" s="131" t="s">
        <v>140</v>
      </c>
      <c r="D4" s="78" t="s">
        <v>141</v>
      </c>
      <c r="E4" s="78"/>
    </row>
    <row r="5" spans="1:5" ht="14.25">
      <c r="A5" s="56" t="s">
        <v>62</v>
      </c>
      <c r="B5" s="62" t="s">
        <v>40</v>
      </c>
      <c r="C5" s="131" t="s">
        <v>140</v>
      </c>
      <c r="D5" s="78" t="s">
        <v>141</v>
      </c>
      <c r="E5" s="78"/>
    </row>
    <row r="6" spans="1:5" ht="14.25">
      <c r="A6" s="56" t="s">
        <v>63</v>
      </c>
      <c r="B6" s="63" t="s">
        <v>41</v>
      </c>
      <c r="C6" s="131" t="s">
        <v>140</v>
      </c>
      <c r="D6" s="78" t="s">
        <v>141</v>
      </c>
      <c r="E6" s="78"/>
    </row>
    <row r="7" spans="1:5" ht="14.25">
      <c r="A7" s="56" t="s">
        <v>64</v>
      </c>
      <c r="B7" s="63" t="s">
        <v>42</v>
      </c>
      <c r="C7" s="131" t="s">
        <v>140</v>
      </c>
      <c r="D7" s="78" t="s">
        <v>141</v>
      </c>
      <c r="E7" s="78"/>
    </row>
    <row r="8" spans="1:5" ht="14.25">
      <c r="A8" s="56" t="s">
        <v>65</v>
      </c>
      <c r="B8" s="63" t="s">
        <v>43</v>
      </c>
      <c r="C8" s="131" t="s">
        <v>140</v>
      </c>
      <c r="D8" s="78" t="s">
        <v>141</v>
      </c>
      <c r="E8" s="78"/>
    </row>
    <row r="9" spans="1:5" ht="14.25">
      <c r="A9" s="56" t="s">
        <v>66</v>
      </c>
      <c r="B9" s="63" t="s">
        <v>44</v>
      </c>
      <c r="C9" s="131" t="s">
        <v>140</v>
      </c>
      <c r="D9" s="78" t="s">
        <v>141</v>
      </c>
      <c r="E9" s="78"/>
    </row>
    <row r="10" spans="1:5" ht="14.25">
      <c r="A10" s="56" t="s">
        <v>67</v>
      </c>
      <c r="B10" s="63" t="s">
        <v>45</v>
      </c>
      <c r="C10" s="131" t="s">
        <v>140</v>
      </c>
      <c r="D10" s="78" t="s">
        <v>141</v>
      </c>
      <c r="E10" s="78"/>
    </row>
    <row r="11" spans="1:5" ht="21">
      <c r="A11" s="56" t="s">
        <v>68</v>
      </c>
      <c r="B11" s="63" t="s">
        <v>46</v>
      </c>
      <c r="C11" s="132" t="s">
        <v>142</v>
      </c>
      <c r="D11" s="78" t="s">
        <v>395</v>
      </c>
      <c r="E11" s="78" t="s">
        <v>860</v>
      </c>
    </row>
    <row r="12" spans="1:5" ht="14.25">
      <c r="A12" s="56" t="s">
        <v>69</v>
      </c>
      <c r="B12" s="63" t="s">
        <v>47</v>
      </c>
      <c r="C12" s="131" t="s">
        <v>140</v>
      </c>
      <c r="D12" s="78" t="s">
        <v>141</v>
      </c>
      <c r="E12" s="78"/>
    </row>
    <row r="13" spans="1:5" ht="14.25">
      <c r="A13" s="56" t="s">
        <v>70</v>
      </c>
      <c r="B13" s="63" t="s">
        <v>48</v>
      </c>
      <c r="C13" s="131" t="s">
        <v>140</v>
      </c>
      <c r="D13" s="78" t="s">
        <v>141</v>
      </c>
      <c r="E13" s="78"/>
    </row>
    <row r="14" spans="1:5" ht="14.25">
      <c r="A14" s="56" t="s">
        <v>71</v>
      </c>
      <c r="B14" s="71" t="s">
        <v>52</v>
      </c>
      <c r="C14" s="133"/>
      <c r="D14" s="77"/>
      <c r="E14" s="77"/>
    </row>
    <row r="15" spans="1:5" ht="14.25">
      <c r="A15" s="56" t="s">
        <v>72</v>
      </c>
      <c r="B15" s="49" t="s">
        <v>53</v>
      </c>
      <c r="C15" s="131" t="s">
        <v>140</v>
      </c>
      <c r="D15" s="78" t="s">
        <v>141</v>
      </c>
      <c r="E15" s="78"/>
    </row>
    <row r="16" spans="1:5" ht="19.5">
      <c r="A16" s="56" t="s">
        <v>73</v>
      </c>
      <c r="B16" s="49" t="s">
        <v>54</v>
      </c>
      <c r="C16" s="131" t="s">
        <v>140</v>
      </c>
      <c r="D16" s="78" t="s">
        <v>141</v>
      </c>
      <c r="E16" s="78"/>
    </row>
    <row r="17" spans="1:5" ht="14.25">
      <c r="A17" s="56" t="s">
        <v>74</v>
      </c>
      <c r="B17" s="49" t="s">
        <v>55</v>
      </c>
      <c r="C17" s="131" t="s">
        <v>140</v>
      </c>
      <c r="D17" s="78" t="s">
        <v>141</v>
      </c>
      <c r="E17" s="78"/>
    </row>
    <row r="18" spans="1:5" ht="14.25">
      <c r="A18" s="56" t="s">
        <v>75</v>
      </c>
      <c r="B18" s="71" t="s">
        <v>76</v>
      </c>
      <c r="C18" s="133"/>
      <c r="D18" s="77"/>
      <c r="E18" s="77"/>
    </row>
    <row r="19" spans="1:5" ht="14.25">
      <c r="A19" s="56" t="s">
        <v>77</v>
      </c>
      <c r="B19" s="61" t="s">
        <v>57</v>
      </c>
      <c r="C19" s="131" t="s">
        <v>140</v>
      </c>
      <c r="D19" s="78" t="s">
        <v>141</v>
      </c>
      <c r="E19" s="78"/>
    </row>
    <row r="20" spans="1:5" ht="14.25">
      <c r="A20" s="56" t="s">
        <v>78</v>
      </c>
      <c r="B20" s="49" t="s">
        <v>58</v>
      </c>
      <c r="C20" s="131" t="s">
        <v>140</v>
      </c>
      <c r="D20" s="78" t="s">
        <v>141</v>
      </c>
      <c r="E20" s="78"/>
    </row>
    <row r="21" spans="1:5" ht="14.25">
      <c r="A21" s="56" t="s">
        <v>79</v>
      </c>
      <c r="B21" s="66" t="s">
        <v>49</v>
      </c>
      <c r="C21" s="134"/>
      <c r="D21" s="79"/>
      <c r="E21" s="79"/>
    </row>
    <row r="22" spans="1:5" ht="14.25">
      <c r="A22" s="56" t="s">
        <v>80</v>
      </c>
      <c r="B22" s="59" t="s">
        <v>37</v>
      </c>
      <c r="C22" s="143"/>
      <c r="D22" s="143"/>
      <c r="E22" s="143"/>
    </row>
    <row r="23" spans="1:5" ht="14.25">
      <c r="A23" s="56" t="s">
        <v>81</v>
      </c>
      <c r="B23" s="61" t="s">
        <v>39</v>
      </c>
      <c r="C23" s="131" t="s">
        <v>140</v>
      </c>
      <c r="D23" s="78" t="s">
        <v>141</v>
      </c>
      <c r="E23" s="78"/>
    </row>
    <row r="24" spans="1:5" ht="21">
      <c r="A24" s="56" t="s">
        <v>82</v>
      </c>
      <c r="B24" s="62" t="s">
        <v>40</v>
      </c>
      <c r="C24" s="144" t="s">
        <v>142</v>
      </c>
      <c r="D24" s="78" t="s">
        <v>396</v>
      </c>
      <c r="E24" s="78" t="s">
        <v>861</v>
      </c>
    </row>
    <row r="25" spans="1:5" ht="41.25">
      <c r="A25" s="56" t="s">
        <v>83</v>
      </c>
      <c r="B25" s="63" t="s">
        <v>41</v>
      </c>
      <c r="C25" s="144" t="s">
        <v>142</v>
      </c>
      <c r="D25" s="78" t="s">
        <v>397</v>
      </c>
      <c r="E25" s="78" t="s">
        <v>398</v>
      </c>
    </row>
    <row r="26" spans="1:5" ht="21">
      <c r="A26" s="56" t="s">
        <v>84</v>
      </c>
      <c r="B26" s="63" t="s">
        <v>42</v>
      </c>
      <c r="C26" s="144" t="s">
        <v>142</v>
      </c>
      <c r="D26" s="78" t="s">
        <v>399</v>
      </c>
      <c r="E26" s="78" t="s">
        <v>400</v>
      </c>
    </row>
    <row r="27" spans="1:5" ht="51">
      <c r="A27" s="56" t="s">
        <v>85</v>
      </c>
      <c r="B27" s="63" t="s">
        <v>43</v>
      </c>
      <c r="C27" s="144" t="s">
        <v>142</v>
      </c>
      <c r="D27" s="78" t="s">
        <v>401</v>
      </c>
      <c r="E27" s="78" t="s">
        <v>402</v>
      </c>
    </row>
    <row r="28" spans="1:5" ht="61.5">
      <c r="A28" s="56" t="s">
        <v>86</v>
      </c>
      <c r="B28" s="63" t="s">
        <v>44</v>
      </c>
      <c r="C28" s="144" t="s">
        <v>142</v>
      </c>
      <c r="D28" s="78" t="s">
        <v>403</v>
      </c>
      <c r="E28" s="78" t="s">
        <v>404</v>
      </c>
    </row>
    <row r="29" spans="1:5" ht="14.25">
      <c r="A29" s="56" t="s">
        <v>87</v>
      </c>
      <c r="B29" s="63" t="s">
        <v>45</v>
      </c>
      <c r="C29" s="131" t="s">
        <v>140</v>
      </c>
      <c r="D29" s="78" t="s">
        <v>141</v>
      </c>
      <c r="E29" s="78"/>
    </row>
    <row r="30" spans="1:5" ht="41.25">
      <c r="A30" s="56" t="s">
        <v>88</v>
      </c>
      <c r="B30" s="63" t="s">
        <v>46</v>
      </c>
      <c r="C30" s="144" t="s">
        <v>142</v>
      </c>
      <c r="D30" s="78" t="s">
        <v>405</v>
      </c>
      <c r="E30" s="78" t="s">
        <v>406</v>
      </c>
    </row>
    <row r="31" spans="1:5" ht="14.25">
      <c r="A31" s="56" t="s">
        <v>89</v>
      </c>
      <c r="B31" s="63" t="s">
        <v>47</v>
      </c>
      <c r="C31" s="131" t="s">
        <v>140</v>
      </c>
      <c r="D31" s="78" t="s">
        <v>141</v>
      </c>
      <c r="E31" s="78"/>
    </row>
    <row r="32" spans="1:5" ht="14.25">
      <c r="A32" s="56" t="s">
        <v>90</v>
      </c>
      <c r="B32" s="63" t="s">
        <v>48</v>
      </c>
      <c r="C32" s="131" t="s">
        <v>140</v>
      </c>
      <c r="D32" s="78" t="s">
        <v>141</v>
      </c>
      <c r="E32" s="78"/>
    </row>
    <row r="33" spans="1:5" ht="14.25">
      <c r="A33" s="56" t="s">
        <v>91</v>
      </c>
      <c r="B33" s="71" t="s">
        <v>52</v>
      </c>
      <c r="C33" s="133"/>
      <c r="D33" s="77"/>
      <c r="E33" s="77"/>
    </row>
    <row r="34" spans="1:5" ht="14.25">
      <c r="A34" s="56" t="s">
        <v>92</v>
      </c>
      <c r="B34" s="49" t="s">
        <v>53</v>
      </c>
      <c r="C34" s="131" t="s">
        <v>140</v>
      </c>
      <c r="D34" s="78" t="s">
        <v>141</v>
      </c>
      <c r="E34" s="78"/>
    </row>
    <row r="35" spans="1:5" ht="19.5">
      <c r="A35" s="56" t="s">
        <v>93</v>
      </c>
      <c r="B35" s="49" t="s">
        <v>54</v>
      </c>
      <c r="C35" s="131" t="s">
        <v>140</v>
      </c>
      <c r="D35" s="78" t="s">
        <v>141</v>
      </c>
      <c r="E35" s="78"/>
    </row>
    <row r="36" spans="1:5" ht="14.25">
      <c r="A36" s="56" t="s">
        <v>94</v>
      </c>
      <c r="B36" s="49" t="s">
        <v>55</v>
      </c>
      <c r="C36" s="131" t="s">
        <v>140</v>
      </c>
      <c r="D36" s="78" t="s">
        <v>141</v>
      </c>
      <c r="E36" s="78"/>
    </row>
    <row r="37" spans="1:5" ht="14.25">
      <c r="A37" s="56" t="s">
        <v>95</v>
      </c>
      <c r="B37" s="71" t="s">
        <v>76</v>
      </c>
      <c r="C37" s="133"/>
      <c r="D37" s="77"/>
      <c r="E37" s="77"/>
    </row>
    <row r="38" spans="1:5" ht="14.25">
      <c r="A38" s="56" t="s">
        <v>96</v>
      </c>
      <c r="B38" s="61" t="s">
        <v>57</v>
      </c>
      <c r="C38" s="131" t="s">
        <v>140</v>
      </c>
      <c r="D38" s="78" t="s">
        <v>141</v>
      </c>
      <c r="E38" s="78"/>
    </row>
    <row r="39" spans="1:5" ht="71.25">
      <c r="A39" s="56" t="s">
        <v>97</v>
      </c>
      <c r="B39" s="49" t="s">
        <v>58</v>
      </c>
      <c r="C39" s="132" t="s">
        <v>140</v>
      </c>
      <c r="D39" s="78" t="s">
        <v>407</v>
      </c>
      <c r="E39" s="78" t="s">
        <v>408</v>
      </c>
    </row>
    <row r="40" spans="1:5" ht="14.25">
      <c r="A40" s="56" t="s">
        <v>98</v>
      </c>
      <c r="B40" s="66" t="s">
        <v>50</v>
      </c>
      <c r="C40" s="134"/>
      <c r="D40" s="79"/>
      <c r="E40" s="79"/>
    </row>
    <row r="41" spans="1:5" ht="14.25">
      <c r="A41" s="56" t="s">
        <v>99</v>
      </c>
      <c r="B41" s="59" t="s">
        <v>37</v>
      </c>
      <c r="C41" s="143"/>
      <c r="D41" s="143"/>
      <c r="E41" s="143"/>
    </row>
    <row r="42" spans="1:5" ht="14.25">
      <c r="A42" s="56" t="s">
        <v>100</v>
      </c>
      <c r="B42" s="61" t="s">
        <v>39</v>
      </c>
      <c r="C42" s="131" t="s">
        <v>140</v>
      </c>
      <c r="D42" s="78" t="s">
        <v>141</v>
      </c>
      <c r="E42" s="78"/>
    </row>
    <row r="43" spans="1:5" ht="14.25">
      <c r="A43" s="56" t="s">
        <v>101</v>
      </c>
      <c r="B43" s="62" t="s">
        <v>40</v>
      </c>
      <c r="C43" s="131" t="s">
        <v>140</v>
      </c>
      <c r="D43" s="78" t="s">
        <v>141</v>
      </c>
      <c r="E43" s="78"/>
    </row>
    <row r="44" spans="1:5" ht="31.5">
      <c r="A44" s="56" t="s">
        <v>102</v>
      </c>
      <c r="B44" s="63" t="s">
        <v>41</v>
      </c>
      <c r="C44" s="132" t="s">
        <v>142</v>
      </c>
      <c r="D44" s="78" t="s">
        <v>409</v>
      </c>
      <c r="E44" s="78" t="s">
        <v>410</v>
      </c>
    </row>
    <row r="45" spans="1:5" ht="49.5">
      <c r="A45" s="56" t="s">
        <v>103</v>
      </c>
      <c r="B45" s="63" t="s">
        <v>42</v>
      </c>
      <c r="C45" s="145" t="s">
        <v>142</v>
      </c>
      <c r="D45" s="146" t="s">
        <v>411</v>
      </c>
      <c r="E45" s="78" t="s">
        <v>412</v>
      </c>
    </row>
    <row r="46" spans="1:5" ht="49.5">
      <c r="A46" s="56" t="s">
        <v>104</v>
      </c>
      <c r="B46" s="63" t="s">
        <v>43</v>
      </c>
      <c r="C46" s="132" t="s">
        <v>142</v>
      </c>
      <c r="D46" s="146" t="s">
        <v>401</v>
      </c>
      <c r="E46" s="78" t="s">
        <v>402</v>
      </c>
    </row>
    <row r="47" spans="1:5" ht="14.25">
      <c r="A47" s="56" t="s">
        <v>105</v>
      </c>
      <c r="B47" s="63" t="s">
        <v>44</v>
      </c>
      <c r="C47" s="131" t="s">
        <v>140</v>
      </c>
      <c r="D47" s="78" t="s">
        <v>141</v>
      </c>
      <c r="E47" s="78"/>
    </row>
    <row r="48" spans="1:5" ht="14.25">
      <c r="A48" s="56" t="s">
        <v>106</v>
      </c>
      <c r="B48" s="63" t="s">
        <v>45</v>
      </c>
      <c r="C48" s="131" t="s">
        <v>140</v>
      </c>
      <c r="D48" s="78" t="s">
        <v>141</v>
      </c>
      <c r="E48" s="78"/>
    </row>
    <row r="49" spans="1:5" ht="41.25">
      <c r="A49" s="56" t="s">
        <v>107</v>
      </c>
      <c r="B49" s="63" t="s">
        <v>46</v>
      </c>
      <c r="C49" s="144" t="s">
        <v>142</v>
      </c>
      <c r="D49" s="78" t="s">
        <v>405</v>
      </c>
      <c r="E49" s="78" t="s">
        <v>406</v>
      </c>
    </row>
    <row r="50" spans="1:5" ht="14.25">
      <c r="A50" s="56" t="s">
        <v>108</v>
      </c>
      <c r="B50" s="63" t="s">
        <v>47</v>
      </c>
      <c r="C50" s="131" t="s">
        <v>140</v>
      </c>
      <c r="D50" s="78" t="s">
        <v>141</v>
      </c>
      <c r="E50" s="78"/>
    </row>
    <row r="51" spans="1:5" ht="14.25">
      <c r="A51" s="56" t="s">
        <v>109</v>
      </c>
      <c r="B51" s="63" t="s">
        <v>48</v>
      </c>
      <c r="C51" s="131" t="s">
        <v>140</v>
      </c>
      <c r="D51" s="78" t="s">
        <v>141</v>
      </c>
      <c r="E51" s="78"/>
    </row>
    <row r="52" spans="1:5" ht="14.25">
      <c r="A52" s="56" t="s">
        <v>110</v>
      </c>
      <c r="B52" s="71" t="s">
        <v>52</v>
      </c>
      <c r="C52" s="133"/>
      <c r="D52" s="77"/>
      <c r="E52" s="77"/>
    </row>
    <row r="53" spans="1:5" ht="14.25">
      <c r="A53" s="56" t="s">
        <v>111</v>
      </c>
      <c r="B53" s="49" t="s">
        <v>53</v>
      </c>
      <c r="C53" s="131" t="s">
        <v>140</v>
      </c>
      <c r="D53" s="78" t="s">
        <v>141</v>
      </c>
      <c r="E53" s="78"/>
    </row>
    <row r="54" spans="1:5" ht="19.5">
      <c r="A54" s="56" t="s">
        <v>112</v>
      </c>
      <c r="B54" s="49" t="s">
        <v>54</v>
      </c>
      <c r="C54" s="131" t="s">
        <v>140</v>
      </c>
      <c r="D54" s="78" t="s">
        <v>141</v>
      </c>
      <c r="E54" s="78"/>
    </row>
    <row r="55" spans="1:5" ht="17.25" customHeight="1">
      <c r="A55" s="56" t="s">
        <v>113</v>
      </c>
      <c r="B55" s="49" t="s">
        <v>55</v>
      </c>
      <c r="C55" s="131" t="s">
        <v>140</v>
      </c>
      <c r="D55" s="78" t="s">
        <v>141</v>
      </c>
      <c r="E55" s="78"/>
    </row>
    <row r="56" spans="1:5" ht="14.25">
      <c r="A56" s="56" t="s">
        <v>114</v>
      </c>
      <c r="B56" s="71" t="s">
        <v>76</v>
      </c>
      <c r="C56" s="133"/>
      <c r="D56" s="77"/>
      <c r="E56" s="77"/>
    </row>
    <row r="57" spans="1:5" ht="14.25">
      <c r="A57" s="56" t="s">
        <v>115</v>
      </c>
      <c r="B57" s="61" t="s">
        <v>57</v>
      </c>
      <c r="C57" s="131" t="s">
        <v>140</v>
      </c>
      <c r="D57" s="78" t="s">
        <v>141</v>
      </c>
      <c r="E57" s="78"/>
    </row>
    <row r="58" spans="1:5" ht="21">
      <c r="A58" s="56" t="s">
        <v>116</v>
      </c>
      <c r="B58" s="49" t="s">
        <v>58</v>
      </c>
      <c r="C58" s="132" t="s">
        <v>140</v>
      </c>
      <c r="D58" s="78" t="s">
        <v>413</v>
      </c>
      <c r="E58" s="78" t="s">
        <v>414</v>
      </c>
    </row>
    <row r="59" spans="1:5" ht="14.25">
      <c r="A59" s="56" t="s">
        <v>117</v>
      </c>
      <c r="B59" s="66" t="s">
        <v>51</v>
      </c>
      <c r="C59" s="134"/>
      <c r="D59" s="79"/>
      <c r="E59" s="79"/>
    </row>
    <row r="60" spans="1:5" ht="14.25">
      <c r="A60" s="56" t="s">
        <v>118</v>
      </c>
      <c r="B60" s="59" t="s">
        <v>37</v>
      </c>
      <c r="C60" s="143"/>
      <c r="D60" s="143"/>
      <c r="E60" s="143"/>
    </row>
    <row r="61" spans="1:5" ht="14.25">
      <c r="A61" s="56" t="s">
        <v>119</v>
      </c>
      <c r="B61" s="61" t="s">
        <v>39</v>
      </c>
      <c r="C61" s="131" t="s">
        <v>140</v>
      </c>
      <c r="D61" s="78" t="s">
        <v>141</v>
      </c>
      <c r="E61" s="78"/>
    </row>
    <row r="62" spans="1:5" ht="14.25">
      <c r="A62" s="56" t="s">
        <v>120</v>
      </c>
      <c r="B62" s="62" t="s">
        <v>40</v>
      </c>
      <c r="C62" s="131" t="s">
        <v>140</v>
      </c>
      <c r="D62" s="78" t="s">
        <v>141</v>
      </c>
      <c r="E62" s="78"/>
    </row>
    <row r="63" spans="1:5" ht="31.5">
      <c r="A63" s="56" t="s">
        <v>121</v>
      </c>
      <c r="B63" s="63" t="s">
        <v>41</v>
      </c>
      <c r="C63" s="132" t="s">
        <v>142</v>
      </c>
      <c r="D63" s="78" t="s">
        <v>415</v>
      </c>
      <c r="E63" s="78" t="s">
        <v>416</v>
      </c>
    </row>
    <row r="64" spans="1:5" ht="31.5">
      <c r="A64" s="56" t="s">
        <v>122</v>
      </c>
      <c r="B64" s="63" t="s">
        <v>42</v>
      </c>
      <c r="C64" s="132" t="s">
        <v>140</v>
      </c>
      <c r="D64" s="78" t="s">
        <v>417</v>
      </c>
      <c r="E64" s="78" t="s">
        <v>418</v>
      </c>
    </row>
    <row r="65" spans="1:5" ht="14.25">
      <c r="A65" s="56" t="s">
        <v>123</v>
      </c>
      <c r="B65" s="63" t="s">
        <v>43</v>
      </c>
      <c r="C65" s="131" t="s">
        <v>140</v>
      </c>
      <c r="D65" s="78" t="s">
        <v>141</v>
      </c>
      <c r="E65" s="78"/>
    </row>
    <row r="66" spans="1:5" ht="31.5">
      <c r="A66" s="56" t="s">
        <v>124</v>
      </c>
      <c r="B66" s="63" t="s">
        <v>44</v>
      </c>
      <c r="C66" s="132" t="s">
        <v>142</v>
      </c>
      <c r="D66" s="78" t="s">
        <v>419</v>
      </c>
      <c r="E66" s="78" t="s">
        <v>420</v>
      </c>
    </row>
    <row r="67" spans="1:5" ht="14.25">
      <c r="A67" s="56" t="s">
        <v>125</v>
      </c>
      <c r="B67" s="63" t="s">
        <v>45</v>
      </c>
      <c r="C67" s="131" t="s">
        <v>140</v>
      </c>
      <c r="D67" s="78" t="s">
        <v>141</v>
      </c>
      <c r="E67" s="78"/>
    </row>
    <row r="68" spans="1:5" ht="31.5">
      <c r="A68" s="56" t="s">
        <v>126</v>
      </c>
      <c r="B68" s="63" t="s">
        <v>46</v>
      </c>
      <c r="C68" s="132" t="s">
        <v>142</v>
      </c>
      <c r="D68" s="78" t="s">
        <v>421</v>
      </c>
      <c r="E68" s="78" t="s">
        <v>422</v>
      </c>
    </row>
    <row r="69" spans="1:5" ht="31.5">
      <c r="A69" s="56" t="s">
        <v>127</v>
      </c>
      <c r="B69" s="63" t="s">
        <v>47</v>
      </c>
      <c r="C69" s="132" t="s">
        <v>142</v>
      </c>
      <c r="D69" s="78" t="s">
        <v>423</v>
      </c>
      <c r="E69" s="78" t="s">
        <v>424</v>
      </c>
    </row>
    <row r="70" spans="1:5" ht="14.25">
      <c r="A70" s="56" t="s">
        <v>128</v>
      </c>
      <c r="B70" s="63" t="s">
        <v>48</v>
      </c>
      <c r="C70" s="131" t="s">
        <v>140</v>
      </c>
      <c r="D70" s="78" t="s">
        <v>141</v>
      </c>
      <c r="E70" s="78"/>
    </row>
    <row r="71" spans="1:5" ht="14.25">
      <c r="A71" s="56" t="s">
        <v>129</v>
      </c>
      <c r="B71" s="71" t="s">
        <v>52</v>
      </c>
      <c r="C71" s="133"/>
      <c r="D71" s="77"/>
      <c r="E71" s="77"/>
    </row>
    <row r="72" spans="1:5" ht="161.25">
      <c r="A72" s="56" t="s">
        <v>130</v>
      </c>
      <c r="B72" s="49" t="s">
        <v>53</v>
      </c>
      <c r="C72" s="132" t="s">
        <v>142</v>
      </c>
      <c r="D72" s="78" t="s">
        <v>425</v>
      </c>
      <c r="E72" s="78" t="s">
        <v>426</v>
      </c>
    </row>
    <row r="73" spans="1:5" ht="181.5">
      <c r="A73" s="56" t="s">
        <v>131</v>
      </c>
      <c r="B73" s="49" t="s">
        <v>54</v>
      </c>
      <c r="C73" s="132" t="s">
        <v>142</v>
      </c>
      <c r="D73" s="78" t="s">
        <v>427</v>
      </c>
      <c r="E73" s="78" t="s">
        <v>428</v>
      </c>
    </row>
    <row r="74" spans="1:5" ht="14.25">
      <c r="A74" s="56" t="s">
        <v>132</v>
      </c>
      <c r="B74" s="147" t="s">
        <v>55</v>
      </c>
      <c r="C74" s="131" t="s">
        <v>140</v>
      </c>
      <c r="D74" s="78" t="s">
        <v>141</v>
      </c>
      <c r="E74" s="78"/>
    </row>
    <row r="75" spans="1:5" ht="14.25">
      <c r="A75" s="56" t="s">
        <v>133</v>
      </c>
      <c r="B75" s="71" t="s">
        <v>76</v>
      </c>
      <c r="C75" s="133"/>
      <c r="D75" s="77"/>
      <c r="E75" s="77"/>
    </row>
    <row r="76" spans="1:5" ht="41.25">
      <c r="A76" s="56" t="s">
        <v>134</v>
      </c>
      <c r="B76" s="61" t="s">
        <v>57</v>
      </c>
      <c r="C76" s="131" t="s">
        <v>142</v>
      </c>
      <c r="D76" s="78" t="s">
        <v>429</v>
      </c>
      <c r="E76" s="78" t="s">
        <v>430</v>
      </c>
    </row>
    <row r="77" spans="1:5" ht="41.25">
      <c r="A77" s="56" t="s">
        <v>135</v>
      </c>
      <c r="B77" s="49" t="s">
        <v>58</v>
      </c>
      <c r="C77" s="132" t="s">
        <v>142</v>
      </c>
      <c r="D77" s="78" t="s">
        <v>429</v>
      </c>
      <c r="E77" s="78" t="s">
        <v>430</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F77"/>
  <sheetViews>
    <sheetView zoomScalePageLayoutView="0" workbookViewId="0" topLeftCell="A34">
      <selection activeCell="D34" sqref="D1:D16384"/>
    </sheetView>
  </sheetViews>
  <sheetFormatPr defaultColWidth="9.140625" defaultRowHeight="15"/>
  <cols>
    <col min="1" max="1" width="7.421875" style="225" customWidth="1"/>
    <col min="2" max="2" width="55.8515625" style="225" customWidth="1"/>
    <col min="3" max="3" width="9.28125" style="226" customWidth="1"/>
    <col min="4" max="4" width="52.421875" style="227" customWidth="1"/>
    <col min="5" max="5" width="55.8515625" style="227" customWidth="1"/>
  </cols>
  <sheetData>
    <row r="1" spans="1:6" ht="20.25" customHeight="1">
      <c r="A1" s="333" t="s">
        <v>136</v>
      </c>
      <c r="B1" s="333"/>
      <c r="C1" s="53"/>
      <c r="D1" s="126"/>
      <c r="E1" s="89"/>
      <c r="F1" t="s">
        <v>965</v>
      </c>
    </row>
    <row r="2" spans="1:5" ht="14.25">
      <c r="A2" s="56" t="s">
        <v>59</v>
      </c>
      <c r="B2" s="57" t="s">
        <v>38</v>
      </c>
      <c r="C2" s="58" t="s">
        <v>137</v>
      </c>
      <c r="D2" s="58" t="s">
        <v>138</v>
      </c>
      <c r="E2" s="58" t="s">
        <v>139</v>
      </c>
    </row>
    <row r="3" spans="1:5" ht="14.25">
      <c r="A3" s="56" t="s">
        <v>60</v>
      </c>
      <c r="B3" s="59" t="s">
        <v>37</v>
      </c>
      <c r="C3" s="124"/>
      <c r="D3" s="125"/>
      <c r="E3" s="125"/>
    </row>
    <row r="4" spans="1:5" ht="51">
      <c r="A4" s="56" t="s">
        <v>61</v>
      </c>
      <c r="B4" s="61" t="s">
        <v>39</v>
      </c>
      <c r="C4" s="56" t="s">
        <v>142</v>
      </c>
      <c r="D4" s="78" t="s">
        <v>431</v>
      </c>
      <c r="E4" s="75" t="s">
        <v>1073</v>
      </c>
    </row>
    <row r="5" spans="1:5" ht="14.25">
      <c r="A5" s="56" t="s">
        <v>62</v>
      </c>
      <c r="B5" s="62" t="s">
        <v>40</v>
      </c>
      <c r="C5" s="56" t="s">
        <v>140</v>
      </c>
      <c r="D5" s="75" t="s">
        <v>141</v>
      </c>
      <c r="E5" s="75"/>
    </row>
    <row r="6" spans="1:5" ht="41.25">
      <c r="A6" s="56" t="s">
        <v>63</v>
      </c>
      <c r="B6" s="63" t="s">
        <v>41</v>
      </c>
      <c r="C6" s="64" t="s">
        <v>142</v>
      </c>
      <c r="D6" s="78" t="s">
        <v>432</v>
      </c>
      <c r="E6" s="78" t="s">
        <v>433</v>
      </c>
    </row>
    <row r="7" spans="1:5" ht="41.25">
      <c r="A7" s="56" t="s">
        <v>64</v>
      </c>
      <c r="B7" s="63" t="s">
        <v>42</v>
      </c>
      <c r="C7" s="64" t="s">
        <v>142</v>
      </c>
      <c r="D7" s="78" t="s">
        <v>432</v>
      </c>
      <c r="E7" s="78" t="s">
        <v>433</v>
      </c>
    </row>
    <row r="8" spans="1:5" ht="71.25">
      <c r="A8" s="56" t="s">
        <v>65</v>
      </c>
      <c r="B8" s="63" t="s">
        <v>43</v>
      </c>
      <c r="C8" s="64" t="s">
        <v>142</v>
      </c>
      <c r="D8" s="148" t="s">
        <v>434</v>
      </c>
      <c r="E8" s="78" t="s">
        <v>1074</v>
      </c>
    </row>
    <row r="9" spans="1:5" ht="41.25">
      <c r="A9" s="56" t="s">
        <v>66</v>
      </c>
      <c r="B9" s="63" t="s">
        <v>44</v>
      </c>
      <c r="C9" s="64" t="s">
        <v>142</v>
      </c>
      <c r="D9" s="78" t="s">
        <v>432</v>
      </c>
      <c r="E9" s="78" t="s">
        <v>433</v>
      </c>
    </row>
    <row r="10" spans="1:5" ht="14.25">
      <c r="A10" s="56" t="s">
        <v>67</v>
      </c>
      <c r="B10" s="63" t="s">
        <v>45</v>
      </c>
      <c r="C10" s="56" t="s">
        <v>140</v>
      </c>
      <c r="D10" s="75" t="s">
        <v>141</v>
      </c>
      <c r="E10" s="78"/>
    </row>
    <row r="11" spans="1:5" ht="41.25">
      <c r="A11" s="56" t="s">
        <v>68</v>
      </c>
      <c r="B11" s="63" t="s">
        <v>46</v>
      </c>
      <c r="C11" s="64" t="s">
        <v>142</v>
      </c>
      <c r="D11" s="78" t="s">
        <v>432</v>
      </c>
      <c r="E11" s="78" t="s">
        <v>433</v>
      </c>
    </row>
    <row r="12" spans="1:5" ht="14.25">
      <c r="A12" s="56" t="s">
        <v>69</v>
      </c>
      <c r="B12" s="63" t="s">
        <v>47</v>
      </c>
      <c r="C12" s="56" t="s">
        <v>140</v>
      </c>
      <c r="D12" s="75" t="s">
        <v>141</v>
      </c>
      <c r="E12" s="75"/>
    </row>
    <row r="13" spans="1:5" ht="14.25">
      <c r="A13" s="56" t="s">
        <v>70</v>
      </c>
      <c r="B13" s="63" t="s">
        <v>48</v>
      </c>
      <c r="C13" s="56" t="s">
        <v>140</v>
      </c>
      <c r="D13" s="75" t="s">
        <v>141</v>
      </c>
      <c r="E13" s="78"/>
    </row>
    <row r="14" spans="1:5" ht="14.25">
      <c r="A14" s="56" t="s">
        <v>71</v>
      </c>
      <c r="B14" s="71" t="s">
        <v>52</v>
      </c>
      <c r="C14" s="72"/>
      <c r="D14" s="77"/>
      <c r="E14" s="77"/>
    </row>
    <row r="15" spans="1:5" ht="14.25">
      <c r="A15" s="56" t="s">
        <v>72</v>
      </c>
      <c r="B15" s="49" t="s">
        <v>53</v>
      </c>
      <c r="C15" s="56" t="s">
        <v>140</v>
      </c>
      <c r="D15" s="75" t="s">
        <v>141</v>
      </c>
      <c r="E15" s="78"/>
    </row>
    <row r="16" spans="1:5" ht="71.25">
      <c r="A16" s="56" t="s">
        <v>73</v>
      </c>
      <c r="B16" s="49" t="s">
        <v>54</v>
      </c>
      <c r="C16" s="64" t="s">
        <v>142</v>
      </c>
      <c r="D16" s="78" t="s">
        <v>435</v>
      </c>
      <c r="E16" s="78" t="s">
        <v>436</v>
      </c>
    </row>
    <row r="17" spans="1:5" ht="14.25">
      <c r="A17" s="56" t="s">
        <v>74</v>
      </c>
      <c r="B17" s="49" t="s">
        <v>55</v>
      </c>
      <c r="C17" s="56" t="s">
        <v>140</v>
      </c>
      <c r="D17" s="75" t="s">
        <v>141</v>
      </c>
      <c r="E17" s="78"/>
    </row>
    <row r="18" spans="1:5" ht="14.25">
      <c r="A18" s="56" t="s">
        <v>75</v>
      </c>
      <c r="B18" s="71" t="s">
        <v>76</v>
      </c>
      <c r="C18" s="72"/>
      <c r="D18" s="77"/>
      <c r="E18" s="77"/>
    </row>
    <row r="19" spans="1:5" ht="14.25">
      <c r="A19" s="56" t="s">
        <v>77</v>
      </c>
      <c r="B19" s="61" t="s">
        <v>57</v>
      </c>
      <c r="C19" s="56" t="s">
        <v>140</v>
      </c>
      <c r="D19" s="75" t="s">
        <v>141</v>
      </c>
      <c r="E19" s="75"/>
    </row>
    <row r="20" spans="1:5" ht="14.25">
      <c r="A20" s="56" t="s">
        <v>78</v>
      </c>
      <c r="B20" s="49" t="s">
        <v>58</v>
      </c>
      <c r="C20" s="56" t="s">
        <v>140</v>
      </c>
      <c r="D20" s="75" t="s">
        <v>141</v>
      </c>
      <c r="E20" s="78"/>
    </row>
    <row r="21" spans="1:5" ht="14.25">
      <c r="A21" s="56" t="s">
        <v>79</v>
      </c>
      <c r="B21" s="66" t="s">
        <v>49</v>
      </c>
      <c r="C21" s="67"/>
      <c r="D21" s="91"/>
      <c r="E21" s="91"/>
    </row>
    <row r="22" spans="1:5" ht="14.25">
      <c r="A22" s="56" t="s">
        <v>80</v>
      </c>
      <c r="B22" s="59" t="s">
        <v>37</v>
      </c>
      <c r="C22" s="124"/>
      <c r="D22" s="125"/>
      <c r="E22" s="125"/>
    </row>
    <row r="23" spans="1:5" ht="14.25">
      <c r="A23" s="56" t="s">
        <v>81</v>
      </c>
      <c r="B23" s="61" t="s">
        <v>39</v>
      </c>
      <c r="C23" s="56" t="s">
        <v>140</v>
      </c>
      <c r="D23" s="75" t="s">
        <v>141</v>
      </c>
      <c r="E23" s="75"/>
    </row>
    <row r="24" spans="1:5" ht="14.25">
      <c r="A24" s="56" t="s">
        <v>82</v>
      </c>
      <c r="B24" s="62" t="s">
        <v>40</v>
      </c>
      <c r="C24" s="56" t="s">
        <v>140</v>
      </c>
      <c r="D24" s="75" t="s">
        <v>141</v>
      </c>
      <c r="E24" s="75"/>
    </row>
    <row r="25" spans="1:5" ht="14.25">
      <c r="A25" s="56" t="s">
        <v>83</v>
      </c>
      <c r="B25" s="63" t="s">
        <v>41</v>
      </c>
      <c r="C25" s="56" t="s">
        <v>140</v>
      </c>
      <c r="D25" s="75" t="s">
        <v>141</v>
      </c>
      <c r="E25" s="78"/>
    </row>
    <row r="26" spans="1:5" ht="14.25">
      <c r="A26" s="56" t="s">
        <v>84</v>
      </c>
      <c r="B26" s="63" t="s">
        <v>42</v>
      </c>
      <c r="C26" s="56" t="s">
        <v>140</v>
      </c>
      <c r="D26" s="75" t="s">
        <v>141</v>
      </c>
      <c r="E26" s="78"/>
    </row>
    <row r="27" spans="1:5" ht="14.25">
      <c r="A27" s="56" t="s">
        <v>85</v>
      </c>
      <c r="B27" s="63" t="s">
        <v>43</v>
      </c>
      <c r="C27" s="56" t="s">
        <v>140</v>
      </c>
      <c r="D27" s="75" t="s">
        <v>141</v>
      </c>
      <c r="E27" s="78"/>
    </row>
    <row r="28" spans="1:5" ht="14.25">
      <c r="A28" s="56" t="s">
        <v>86</v>
      </c>
      <c r="B28" s="63" t="s">
        <v>44</v>
      </c>
      <c r="C28" s="56" t="s">
        <v>140</v>
      </c>
      <c r="D28" s="75" t="s">
        <v>141</v>
      </c>
      <c r="E28" s="78"/>
    </row>
    <row r="29" spans="1:5" ht="14.25">
      <c r="A29" s="56" t="s">
        <v>87</v>
      </c>
      <c r="B29" s="63" t="s">
        <v>45</v>
      </c>
      <c r="C29" s="56" t="s">
        <v>140</v>
      </c>
      <c r="D29" s="75" t="s">
        <v>141</v>
      </c>
      <c r="E29" s="78"/>
    </row>
    <row r="30" spans="1:5" ht="14.25">
      <c r="A30" s="56" t="s">
        <v>88</v>
      </c>
      <c r="B30" s="63" t="s">
        <v>46</v>
      </c>
      <c r="C30" s="56" t="s">
        <v>140</v>
      </c>
      <c r="D30" s="75" t="s">
        <v>141</v>
      </c>
      <c r="E30" s="78"/>
    </row>
    <row r="31" spans="1:5" ht="14.25">
      <c r="A31" s="56" t="s">
        <v>89</v>
      </c>
      <c r="B31" s="63" t="s">
        <v>47</v>
      </c>
      <c r="C31" s="56" t="s">
        <v>140</v>
      </c>
      <c r="D31" s="75" t="s">
        <v>141</v>
      </c>
      <c r="E31" s="78"/>
    </row>
    <row r="32" spans="1:5" ht="14.25">
      <c r="A32" s="56" t="s">
        <v>90</v>
      </c>
      <c r="B32" s="63" t="s">
        <v>48</v>
      </c>
      <c r="C32" s="56" t="s">
        <v>140</v>
      </c>
      <c r="D32" s="75" t="s">
        <v>141</v>
      </c>
      <c r="E32" s="78"/>
    </row>
    <row r="33" spans="1:5" ht="14.25">
      <c r="A33" s="56" t="s">
        <v>91</v>
      </c>
      <c r="B33" s="71" t="s">
        <v>52</v>
      </c>
      <c r="C33" s="72"/>
      <c r="D33" s="77"/>
      <c r="E33" s="77"/>
    </row>
    <row r="34" spans="1:5" ht="14.25">
      <c r="A34" s="56" t="s">
        <v>92</v>
      </c>
      <c r="B34" s="49" t="s">
        <v>53</v>
      </c>
      <c r="C34" s="56" t="s">
        <v>140</v>
      </c>
      <c r="D34" s="75" t="s">
        <v>141</v>
      </c>
      <c r="E34" s="78"/>
    </row>
    <row r="35" spans="1:5" ht="19.5">
      <c r="A35" s="56" t="s">
        <v>93</v>
      </c>
      <c r="B35" s="49" t="s">
        <v>54</v>
      </c>
      <c r="C35" s="56" t="s">
        <v>140</v>
      </c>
      <c r="D35" s="75" t="s">
        <v>141</v>
      </c>
      <c r="E35" s="78"/>
    </row>
    <row r="36" spans="1:5" ht="14.25">
      <c r="A36" s="56" t="s">
        <v>94</v>
      </c>
      <c r="B36" s="49" t="s">
        <v>55</v>
      </c>
      <c r="C36" s="56" t="s">
        <v>140</v>
      </c>
      <c r="D36" s="75" t="s">
        <v>141</v>
      </c>
      <c r="E36" s="78"/>
    </row>
    <row r="37" spans="1:5" ht="14.25">
      <c r="A37" s="56" t="s">
        <v>95</v>
      </c>
      <c r="B37" s="71" t="s">
        <v>76</v>
      </c>
      <c r="C37" s="72"/>
      <c r="D37" s="77"/>
      <c r="E37" s="77"/>
    </row>
    <row r="38" spans="1:5" ht="14.25">
      <c r="A38" s="56" t="s">
        <v>96</v>
      </c>
      <c r="B38" s="61" t="s">
        <v>57</v>
      </c>
      <c r="C38" s="56" t="s">
        <v>140</v>
      </c>
      <c r="D38" s="75" t="s">
        <v>141</v>
      </c>
      <c r="E38" s="75"/>
    </row>
    <row r="39" spans="1:5" ht="14.25">
      <c r="A39" s="56" t="s">
        <v>97</v>
      </c>
      <c r="B39" s="49" t="s">
        <v>58</v>
      </c>
      <c r="C39" s="56" t="s">
        <v>140</v>
      </c>
      <c r="D39" s="75" t="s">
        <v>141</v>
      </c>
      <c r="E39" s="78"/>
    </row>
    <row r="40" spans="1:5" ht="14.25">
      <c r="A40" s="56" t="s">
        <v>98</v>
      </c>
      <c r="B40" s="66" t="s">
        <v>50</v>
      </c>
      <c r="C40" s="67"/>
      <c r="D40" s="91"/>
      <c r="E40" s="91"/>
    </row>
    <row r="41" spans="1:5" ht="14.25">
      <c r="A41" s="56" t="s">
        <v>99</v>
      </c>
      <c r="B41" s="59" t="s">
        <v>37</v>
      </c>
      <c r="C41" s="124"/>
      <c r="D41" s="125"/>
      <c r="E41" s="125"/>
    </row>
    <row r="42" spans="1:5" ht="14.25">
      <c r="A42" s="56" t="s">
        <v>100</v>
      </c>
      <c r="B42" s="61" t="s">
        <v>39</v>
      </c>
      <c r="C42" s="56" t="s">
        <v>140</v>
      </c>
      <c r="D42" s="75" t="s">
        <v>141</v>
      </c>
      <c r="E42" s="78"/>
    </row>
    <row r="43" spans="1:5" ht="51">
      <c r="A43" s="56" t="s">
        <v>101</v>
      </c>
      <c r="B43" s="62" t="s">
        <v>40</v>
      </c>
      <c r="C43" s="56" t="s">
        <v>142</v>
      </c>
      <c r="D43" s="75" t="s">
        <v>437</v>
      </c>
      <c r="E43" s="78" t="s">
        <v>1075</v>
      </c>
    </row>
    <row r="44" spans="1:5" ht="14.25">
      <c r="A44" s="56" t="s">
        <v>102</v>
      </c>
      <c r="B44" s="63" t="s">
        <v>41</v>
      </c>
      <c r="C44" s="56" t="s">
        <v>140</v>
      </c>
      <c r="D44" s="75" t="s">
        <v>141</v>
      </c>
      <c r="E44" s="78"/>
    </row>
    <row r="45" spans="1:5" ht="14.25">
      <c r="A45" s="56" t="s">
        <v>103</v>
      </c>
      <c r="B45" s="63" t="s">
        <v>42</v>
      </c>
      <c r="C45" s="56" t="s">
        <v>140</v>
      </c>
      <c r="D45" s="75" t="s">
        <v>141</v>
      </c>
      <c r="E45" s="78"/>
    </row>
    <row r="46" spans="1:5" ht="14.25">
      <c r="A46" s="56" t="s">
        <v>104</v>
      </c>
      <c r="B46" s="63" t="s">
        <v>43</v>
      </c>
      <c r="C46" s="56" t="s">
        <v>140</v>
      </c>
      <c r="D46" s="75" t="s">
        <v>141</v>
      </c>
      <c r="E46" s="78"/>
    </row>
    <row r="47" spans="1:5" ht="14.25">
      <c r="A47" s="56" t="s">
        <v>105</v>
      </c>
      <c r="B47" s="63" t="s">
        <v>44</v>
      </c>
      <c r="C47" s="56" t="s">
        <v>140</v>
      </c>
      <c r="D47" s="75" t="s">
        <v>141</v>
      </c>
      <c r="E47" s="78"/>
    </row>
    <row r="48" spans="1:5" ht="14.25">
      <c r="A48" s="56" t="s">
        <v>106</v>
      </c>
      <c r="B48" s="63" t="s">
        <v>45</v>
      </c>
      <c r="C48" s="56" t="s">
        <v>140</v>
      </c>
      <c r="D48" s="75" t="s">
        <v>141</v>
      </c>
      <c r="E48" s="78"/>
    </row>
    <row r="49" spans="1:5" ht="171">
      <c r="A49" s="56" t="s">
        <v>107</v>
      </c>
      <c r="B49" s="63" t="s">
        <v>46</v>
      </c>
      <c r="C49" s="64" t="s">
        <v>142</v>
      </c>
      <c r="D49" s="75" t="s">
        <v>438</v>
      </c>
      <c r="E49" s="78" t="s">
        <v>1076</v>
      </c>
    </row>
    <row r="50" spans="1:5" ht="14.25">
      <c r="A50" s="56" t="s">
        <v>108</v>
      </c>
      <c r="B50" s="63" t="s">
        <v>47</v>
      </c>
      <c r="C50" s="56" t="s">
        <v>140</v>
      </c>
      <c r="D50" s="75" t="s">
        <v>141</v>
      </c>
      <c r="E50" s="78"/>
    </row>
    <row r="51" spans="1:5" ht="14.25">
      <c r="A51" s="56" t="s">
        <v>109</v>
      </c>
      <c r="B51" s="63" t="s">
        <v>48</v>
      </c>
      <c r="C51" s="56" t="s">
        <v>140</v>
      </c>
      <c r="D51" s="75" t="s">
        <v>141</v>
      </c>
      <c r="E51" s="78"/>
    </row>
    <row r="52" spans="1:5" ht="14.25">
      <c r="A52" s="56" t="s">
        <v>110</v>
      </c>
      <c r="B52" s="71" t="s">
        <v>52</v>
      </c>
      <c r="C52" s="72"/>
      <c r="D52" s="77"/>
      <c r="E52" s="77"/>
    </row>
    <row r="53" spans="1:5" ht="14.25">
      <c r="A53" s="56" t="s">
        <v>111</v>
      </c>
      <c r="B53" s="49" t="s">
        <v>53</v>
      </c>
      <c r="C53" s="56" t="s">
        <v>140</v>
      </c>
      <c r="D53" s="75" t="s">
        <v>141</v>
      </c>
      <c r="E53" s="78"/>
    </row>
    <row r="54" spans="1:5" ht="51">
      <c r="A54" s="56" t="s">
        <v>112</v>
      </c>
      <c r="B54" s="49" t="s">
        <v>54</v>
      </c>
      <c r="C54" s="64" t="s">
        <v>142</v>
      </c>
      <c r="D54" s="75" t="s">
        <v>439</v>
      </c>
      <c r="E54" s="78" t="s">
        <v>440</v>
      </c>
    </row>
    <row r="55" spans="1:5" ht="17.25" customHeight="1">
      <c r="A55" s="56" t="s">
        <v>113</v>
      </c>
      <c r="B55" s="49" t="s">
        <v>55</v>
      </c>
      <c r="C55" s="56" t="s">
        <v>140</v>
      </c>
      <c r="D55" s="75" t="s">
        <v>141</v>
      </c>
      <c r="E55" s="78"/>
    </row>
    <row r="56" spans="1:5" ht="14.25">
      <c r="A56" s="56" t="s">
        <v>114</v>
      </c>
      <c r="B56" s="71" t="s">
        <v>76</v>
      </c>
      <c r="C56" s="72"/>
      <c r="D56" s="77"/>
      <c r="E56" s="77"/>
    </row>
    <row r="57" spans="1:5" ht="14.25">
      <c r="A57" s="56" t="s">
        <v>115</v>
      </c>
      <c r="B57" s="61" t="s">
        <v>57</v>
      </c>
      <c r="C57" s="56" t="s">
        <v>140</v>
      </c>
      <c r="D57" s="75" t="s">
        <v>141</v>
      </c>
      <c r="E57" s="75"/>
    </row>
    <row r="58" spans="1:5" ht="14.25">
      <c r="A58" s="56" t="s">
        <v>116</v>
      </c>
      <c r="B58" s="49" t="s">
        <v>58</v>
      </c>
      <c r="C58" s="64" t="s">
        <v>142</v>
      </c>
      <c r="D58" s="78" t="s">
        <v>441</v>
      </c>
      <c r="E58" s="75" t="s">
        <v>1077</v>
      </c>
    </row>
    <row r="59" spans="1:5" ht="14.25">
      <c r="A59" s="56" t="s">
        <v>117</v>
      </c>
      <c r="B59" s="66" t="s">
        <v>51</v>
      </c>
      <c r="C59" s="67"/>
      <c r="D59" s="91"/>
      <c r="E59" s="91"/>
    </row>
    <row r="60" spans="1:5" ht="14.25">
      <c r="A60" s="56" t="s">
        <v>118</v>
      </c>
      <c r="B60" s="59" t="s">
        <v>37</v>
      </c>
      <c r="C60" s="124"/>
      <c r="D60" s="125"/>
      <c r="E60" s="125"/>
    </row>
    <row r="61" spans="1:5" ht="31.5">
      <c r="A61" s="56" t="s">
        <v>119</v>
      </c>
      <c r="B61" s="61" t="s">
        <v>39</v>
      </c>
      <c r="C61" s="56" t="s">
        <v>142</v>
      </c>
      <c r="D61" s="75" t="s">
        <v>442</v>
      </c>
      <c r="E61" s="75" t="s">
        <v>862</v>
      </c>
    </row>
    <row r="62" spans="1:5" ht="14.25">
      <c r="A62" s="56" t="s">
        <v>120</v>
      </c>
      <c r="B62" s="62" t="s">
        <v>40</v>
      </c>
      <c r="C62" s="56" t="s">
        <v>140</v>
      </c>
      <c r="D62" s="75" t="s">
        <v>141</v>
      </c>
      <c r="E62" s="75"/>
    </row>
    <row r="63" spans="1:5" ht="71.25">
      <c r="A63" s="56" t="s">
        <v>121</v>
      </c>
      <c r="B63" s="63" t="s">
        <v>41</v>
      </c>
      <c r="C63" s="64" t="s">
        <v>142</v>
      </c>
      <c r="D63" s="78" t="s">
        <v>443</v>
      </c>
      <c r="E63" s="78" t="s">
        <v>863</v>
      </c>
    </row>
    <row r="64" spans="1:5" ht="71.25">
      <c r="A64" s="56" t="s">
        <v>122</v>
      </c>
      <c r="B64" s="63" t="s">
        <v>42</v>
      </c>
      <c r="C64" s="64" t="s">
        <v>142</v>
      </c>
      <c r="D64" s="78" t="s">
        <v>443</v>
      </c>
      <c r="E64" s="78" t="s">
        <v>864</v>
      </c>
    </row>
    <row r="65" spans="1:5" ht="31.5">
      <c r="A65" s="56" t="s">
        <v>123</v>
      </c>
      <c r="B65" s="63" t="s">
        <v>43</v>
      </c>
      <c r="C65" s="64" t="s">
        <v>142</v>
      </c>
      <c r="D65" s="78" t="s">
        <v>444</v>
      </c>
      <c r="E65" s="75" t="s">
        <v>1078</v>
      </c>
    </row>
    <row r="66" spans="1:5" ht="71.25">
      <c r="A66" s="56" t="s">
        <v>124</v>
      </c>
      <c r="B66" s="63" t="s">
        <v>44</v>
      </c>
      <c r="C66" s="64" t="s">
        <v>142</v>
      </c>
      <c r="D66" s="78" t="s">
        <v>443</v>
      </c>
      <c r="E66" s="78" t="s">
        <v>863</v>
      </c>
    </row>
    <row r="67" spans="1:5" ht="14.25">
      <c r="A67" s="56" t="s">
        <v>125</v>
      </c>
      <c r="B67" s="63" t="s">
        <v>45</v>
      </c>
      <c r="C67" s="64" t="s">
        <v>140</v>
      </c>
      <c r="D67" s="78"/>
      <c r="E67" s="78"/>
    </row>
    <row r="68" spans="1:5" ht="191.25">
      <c r="A68" s="56" t="s">
        <v>126</v>
      </c>
      <c r="B68" s="63" t="s">
        <v>46</v>
      </c>
      <c r="C68" s="64" t="s">
        <v>142</v>
      </c>
      <c r="D68" s="75" t="s">
        <v>445</v>
      </c>
      <c r="E68" s="75" t="s">
        <v>862</v>
      </c>
    </row>
    <row r="69" spans="1:5" ht="14.25">
      <c r="A69" s="56" t="s">
        <v>127</v>
      </c>
      <c r="B69" s="63" t="s">
        <v>47</v>
      </c>
      <c r="C69" s="56" t="s">
        <v>140</v>
      </c>
      <c r="D69" s="75" t="s">
        <v>141</v>
      </c>
      <c r="E69" s="75"/>
    </row>
    <row r="70" spans="1:5" ht="14.25">
      <c r="A70" s="56" t="s">
        <v>128</v>
      </c>
      <c r="B70" s="63" t="s">
        <v>48</v>
      </c>
      <c r="C70" s="56" t="s">
        <v>140</v>
      </c>
      <c r="D70" s="75" t="s">
        <v>141</v>
      </c>
      <c r="E70" s="78"/>
    </row>
    <row r="71" spans="1:5" ht="14.25">
      <c r="A71" s="56" t="s">
        <v>129</v>
      </c>
      <c r="B71" s="71" t="s">
        <v>52</v>
      </c>
      <c r="C71" s="72"/>
      <c r="D71" s="77"/>
      <c r="E71" s="77"/>
    </row>
    <row r="72" spans="1:5" ht="14.25">
      <c r="A72" s="56" t="s">
        <v>130</v>
      </c>
      <c r="B72" s="49" t="s">
        <v>53</v>
      </c>
      <c r="C72" s="56" t="s">
        <v>140</v>
      </c>
      <c r="D72" s="75" t="s">
        <v>141</v>
      </c>
      <c r="E72" s="78"/>
    </row>
    <row r="73" spans="1:5" ht="21">
      <c r="A73" s="56" t="s">
        <v>131</v>
      </c>
      <c r="B73" s="49" t="s">
        <v>54</v>
      </c>
      <c r="C73" s="64" t="s">
        <v>142</v>
      </c>
      <c r="D73" s="78" t="s">
        <v>446</v>
      </c>
      <c r="E73" s="78" t="s">
        <v>865</v>
      </c>
    </row>
    <row r="74" spans="1:5" ht="14.25">
      <c r="A74" s="56" t="s">
        <v>132</v>
      </c>
      <c r="B74" s="49" t="s">
        <v>55</v>
      </c>
      <c r="C74" s="56" t="s">
        <v>140</v>
      </c>
      <c r="D74" s="75" t="s">
        <v>141</v>
      </c>
      <c r="E74" s="78"/>
    </row>
    <row r="75" spans="1:5" ht="14.25">
      <c r="A75" s="56" t="s">
        <v>133</v>
      </c>
      <c r="B75" s="71" t="s">
        <v>76</v>
      </c>
      <c r="C75" s="72"/>
      <c r="D75" s="77"/>
      <c r="E75" s="77"/>
    </row>
    <row r="76" spans="1:5" ht="14.25">
      <c r="A76" s="56" t="s">
        <v>134</v>
      </c>
      <c r="B76" s="61" t="s">
        <v>57</v>
      </c>
      <c r="C76" s="56" t="s">
        <v>140</v>
      </c>
      <c r="D76" s="75" t="s">
        <v>141</v>
      </c>
      <c r="E76" s="75"/>
    </row>
    <row r="77" spans="1:5" ht="14.25">
      <c r="A77" s="56" t="s">
        <v>135</v>
      </c>
      <c r="B77" s="49" t="s">
        <v>58</v>
      </c>
      <c r="C77" s="64" t="s">
        <v>142</v>
      </c>
      <c r="D77" s="75" t="s">
        <v>447</v>
      </c>
      <c r="E77" s="75" t="s">
        <v>866</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L78"/>
  <sheetViews>
    <sheetView zoomScalePageLayoutView="0" workbookViewId="0" topLeftCell="A1">
      <selection activeCell="B10" sqref="B10"/>
    </sheetView>
  </sheetViews>
  <sheetFormatPr defaultColWidth="9.140625" defaultRowHeight="15"/>
  <cols>
    <col min="2" max="2" width="79.140625" style="0" customWidth="1"/>
    <col min="3" max="3" width="10.00390625" style="0" customWidth="1"/>
  </cols>
  <sheetData>
    <row r="1" spans="1:38" ht="31.5">
      <c r="A1" s="23" t="s">
        <v>936</v>
      </c>
      <c r="B1" s="24"/>
      <c r="C1" s="3" t="s">
        <v>0</v>
      </c>
      <c r="D1" s="3" t="s">
        <v>1</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c r="AG1" s="3" t="s">
        <v>30</v>
      </c>
      <c r="AH1" s="3" t="s">
        <v>31</v>
      </c>
      <c r="AI1" s="3" t="s">
        <v>32</v>
      </c>
      <c r="AJ1" s="3" t="s">
        <v>33</v>
      </c>
      <c r="AK1" s="3" t="s">
        <v>34</v>
      </c>
      <c r="AL1" s="3" t="s">
        <v>35</v>
      </c>
    </row>
    <row r="2" spans="1:38" ht="15">
      <c r="A2" s="5"/>
      <c r="B2" s="25" t="s">
        <v>36</v>
      </c>
      <c r="C2" s="7">
        <f aca="true" t="shared" si="0" ref="C2:C78">AVERAGE(D2:AL2)</f>
        <v>39.61111111111112</v>
      </c>
      <c r="D2" s="8">
        <f aca="true" t="shared" si="1" ref="D2:AL2">AVERAGE(D3,D22,D41,D60)</f>
        <v>35</v>
      </c>
      <c r="E2" s="8">
        <f t="shared" si="1"/>
        <v>48.33333333333333</v>
      </c>
      <c r="F2" s="8">
        <f t="shared" si="1"/>
        <v>15</v>
      </c>
      <c r="G2" s="8">
        <f t="shared" si="1"/>
        <v>69.72222222222223</v>
      </c>
      <c r="H2" s="8">
        <f t="shared" si="1"/>
        <v>81.94444444444444</v>
      </c>
      <c r="I2" s="8">
        <f t="shared" si="1"/>
        <v>29.444444444444443</v>
      </c>
      <c r="J2" s="8">
        <f t="shared" si="1"/>
        <v>35.833333333333336</v>
      </c>
      <c r="K2" s="8">
        <f t="shared" si="1"/>
        <v>5.833333333333333</v>
      </c>
      <c r="L2" s="8">
        <f t="shared" si="1"/>
        <v>18.333333333333332</v>
      </c>
      <c r="M2" s="8">
        <f t="shared" si="1"/>
        <v>9.444444444444445</v>
      </c>
      <c r="N2" s="8">
        <f t="shared" si="1"/>
        <v>25.555555555555554</v>
      </c>
      <c r="O2" s="8">
        <f t="shared" si="1"/>
        <v>72.5</v>
      </c>
      <c r="P2" s="8">
        <f t="shared" si="1"/>
        <v>48.88888888888889</v>
      </c>
      <c r="Q2" s="8">
        <f t="shared" si="1"/>
        <v>54.16666666666666</v>
      </c>
      <c r="R2" s="8">
        <f t="shared" si="1"/>
        <v>26.388888888888886</v>
      </c>
      <c r="S2" s="8">
        <f t="shared" si="1"/>
        <v>28.33333333333333</v>
      </c>
      <c r="T2" s="8">
        <f t="shared" si="1"/>
        <v>14.166666666666668</v>
      </c>
      <c r="U2" s="8">
        <f t="shared" si="1"/>
        <v>54.16666666666666</v>
      </c>
      <c r="V2" s="8">
        <f t="shared" si="1"/>
        <v>36.666666666666664</v>
      </c>
      <c r="W2" s="8">
        <f t="shared" si="1"/>
        <v>85</v>
      </c>
      <c r="X2" s="8">
        <f t="shared" si="1"/>
        <v>64.72222222222223</v>
      </c>
      <c r="Y2" s="8">
        <f t="shared" si="1"/>
        <v>35.27777777777778</v>
      </c>
      <c r="Z2" s="8">
        <f t="shared" si="1"/>
        <v>12.777777777777779</v>
      </c>
      <c r="AA2" s="8">
        <f t="shared" si="1"/>
        <v>3.3333333333333335</v>
      </c>
      <c r="AB2" s="8">
        <f t="shared" si="1"/>
        <v>26.944444444444443</v>
      </c>
      <c r="AC2" s="8">
        <f t="shared" si="1"/>
        <v>35.83333333333333</v>
      </c>
      <c r="AD2" s="8">
        <f t="shared" si="1"/>
        <v>35.83333333333333</v>
      </c>
      <c r="AE2" s="8">
        <f t="shared" si="1"/>
        <v>34.166666666666664</v>
      </c>
      <c r="AF2" s="8">
        <f t="shared" si="1"/>
        <v>75.55555555555556</v>
      </c>
      <c r="AG2" s="8">
        <f t="shared" si="1"/>
        <v>77.5</v>
      </c>
      <c r="AH2" s="8">
        <f t="shared" si="1"/>
        <v>82.22222222222223</v>
      </c>
      <c r="AI2" s="8">
        <f t="shared" si="1"/>
        <v>22.5</v>
      </c>
      <c r="AJ2" s="8">
        <f t="shared" si="1"/>
        <v>28.333333333333332</v>
      </c>
      <c r="AK2" s="8">
        <f t="shared" si="1"/>
        <v>30</v>
      </c>
      <c r="AL2" s="8">
        <f t="shared" si="1"/>
        <v>26.666666666666668</v>
      </c>
    </row>
    <row r="3" spans="1:38" ht="14.25">
      <c r="A3" s="9" t="s">
        <v>59</v>
      </c>
      <c r="B3" s="26" t="s">
        <v>38</v>
      </c>
      <c r="C3" s="27">
        <f t="shared" si="0"/>
        <v>25.07936507936508</v>
      </c>
      <c r="D3" s="28">
        <f aca="true" t="shared" si="2" ref="D3:AL3">(AVERAGE(D4,D15,D19))*100</f>
        <v>0</v>
      </c>
      <c r="E3" s="28">
        <f t="shared" si="2"/>
        <v>38.888888888888886</v>
      </c>
      <c r="F3" s="28">
        <f t="shared" si="2"/>
        <v>0</v>
      </c>
      <c r="G3" s="28">
        <f t="shared" si="2"/>
        <v>60</v>
      </c>
      <c r="H3" s="28">
        <f t="shared" si="2"/>
        <v>93.33333333333333</v>
      </c>
      <c r="I3" s="28">
        <f t="shared" si="2"/>
        <v>16.666666666666664</v>
      </c>
      <c r="J3" s="28">
        <f t="shared" si="2"/>
        <v>0</v>
      </c>
      <c r="K3" s="28">
        <f t="shared" si="2"/>
        <v>0</v>
      </c>
      <c r="L3" s="28">
        <f t="shared" si="2"/>
        <v>13.333333333333334</v>
      </c>
      <c r="M3" s="28">
        <f t="shared" si="2"/>
        <v>0</v>
      </c>
      <c r="N3" s="28">
        <f t="shared" si="2"/>
        <v>3.3333333333333335</v>
      </c>
      <c r="O3" s="28">
        <f t="shared" si="2"/>
        <v>62.22222222222222</v>
      </c>
      <c r="P3" s="28">
        <f t="shared" si="2"/>
        <v>40</v>
      </c>
      <c r="Q3" s="28">
        <f t="shared" si="2"/>
        <v>44.44444444444444</v>
      </c>
      <c r="R3" s="28">
        <f t="shared" si="2"/>
        <v>3.3333333333333335</v>
      </c>
      <c r="S3" s="28">
        <f t="shared" si="2"/>
        <v>31.11111111111111</v>
      </c>
      <c r="T3" s="28">
        <f t="shared" si="2"/>
        <v>10</v>
      </c>
      <c r="U3" s="28">
        <f t="shared" si="2"/>
        <v>16.666666666666664</v>
      </c>
      <c r="V3" s="28">
        <f t="shared" si="2"/>
        <v>23.333333333333332</v>
      </c>
      <c r="W3" s="28">
        <f t="shared" si="2"/>
        <v>86.66666666666667</v>
      </c>
      <c r="X3" s="28">
        <f t="shared" si="2"/>
        <v>62.22222222222222</v>
      </c>
      <c r="Y3" s="28">
        <f t="shared" si="2"/>
        <v>0</v>
      </c>
      <c r="Z3" s="28">
        <f t="shared" si="2"/>
        <v>0</v>
      </c>
      <c r="AA3" s="28">
        <f t="shared" si="2"/>
        <v>0</v>
      </c>
      <c r="AB3" s="28">
        <f t="shared" si="2"/>
        <v>3.3333333333333335</v>
      </c>
      <c r="AC3" s="28">
        <f t="shared" si="2"/>
        <v>27.777777777777775</v>
      </c>
      <c r="AD3" s="28">
        <f t="shared" si="2"/>
        <v>20</v>
      </c>
      <c r="AE3" s="28">
        <f t="shared" si="2"/>
        <v>0</v>
      </c>
      <c r="AF3" s="28">
        <f t="shared" si="2"/>
        <v>52.22222222222223</v>
      </c>
      <c r="AG3" s="28">
        <f t="shared" si="2"/>
        <v>80</v>
      </c>
      <c r="AH3" s="28">
        <f t="shared" si="2"/>
        <v>85.55555555555556</v>
      </c>
      <c r="AI3" s="28">
        <f t="shared" si="2"/>
        <v>0</v>
      </c>
      <c r="AJ3" s="28">
        <f t="shared" si="2"/>
        <v>3.3333333333333335</v>
      </c>
      <c r="AK3" s="28">
        <f t="shared" si="2"/>
        <v>0</v>
      </c>
      <c r="AL3" s="28">
        <f t="shared" si="2"/>
        <v>0</v>
      </c>
    </row>
    <row r="4" spans="1:38" ht="14.25">
      <c r="A4" s="29" t="s">
        <v>60</v>
      </c>
      <c r="B4" s="30" t="s">
        <v>37</v>
      </c>
      <c r="C4" s="31">
        <f t="shared" si="0"/>
        <v>0.3142857142857142</v>
      </c>
      <c r="D4" s="32">
        <f aca="true" t="shared" si="3" ref="D4:AL4">AVERAGE(D5:D14)</f>
        <v>0</v>
      </c>
      <c r="E4" s="32">
        <f t="shared" si="3"/>
        <v>0.5</v>
      </c>
      <c r="F4" s="32">
        <f t="shared" si="3"/>
        <v>0</v>
      </c>
      <c r="G4" s="32">
        <f t="shared" si="3"/>
        <v>0.8</v>
      </c>
      <c r="H4" s="32">
        <f t="shared" si="3"/>
        <v>0.8</v>
      </c>
      <c r="I4" s="32">
        <f t="shared" si="3"/>
        <v>0.5</v>
      </c>
      <c r="J4" s="32">
        <f t="shared" si="3"/>
        <v>0</v>
      </c>
      <c r="K4" s="32">
        <f t="shared" si="3"/>
        <v>0</v>
      </c>
      <c r="L4" s="32">
        <f t="shared" si="3"/>
        <v>0.4</v>
      </c>
      <c r="M4" s="32">
        <f t="shared" si="3"/>
        <v>0</v>
      </c>
      <c r="N4" s="32">
        <f t="shared" si="3"/>
        <v>0.1</v>
      </c>
      <c r="O4" s="32">
        <f t="shared" si="3"/>
        <v>0.2</v>
      </c>
      <c r="P4" s="32">
        <f t="shared" si="3"/>
        <v>0.7</v>
      </c>
      <c r="Q4" s="32">
        <f t="shared" si="3"/>
        <v>0.5</v>
      </c>
      <c r="R4" s="32">
        <f t="shared" si="3"/>
        <v>0.1</v>
      </c>
      <c r="S4" s="32">
        <f t="shared" si="3"/>
        <v>0.6</v>
      </c>
      <c r="T4" s="32">
        <f t="shared" si="3"/>
        <v>0.3</v>
      </c>
      <c r="U4" s="32">
        <f t="shared" si="3"/>
        <v>0.5</v>
      </c>
      <c r="V4" s="32">
        <f t="shared" si="3"/>
        <v>0.2</v>
      </c>
      <c r="W4" s="32">
        <f t="shared" si="3"/>
        <v>0.6</v>
      </c>
      <c r="X4" s="32">
        <f t="shared" si="3"/>
        <v>0.7</v>
      </c>
      <c r="Y4" s="32">
        <f t="shared" si="3"/>
        <v>0</v>
      </c>
      <c r="Z4" s="32">
        <f t="shared" si="3"/>
        <v>0</v>
      </c>
      <c r="AA4" s="32">
        <f t="shared" si="3"/>
        <v>0</v>
      </c>
      <c r="AB4" s="32">
        <f t="shared" si="3"/>
        <v>0.1</v>
      </c>
      <c r="AC4" s="32">
        <f t="shared" si="3"/>
        <v>0.5</v>
      </c>
      <c r="AD4" s="32">
        <f t="shared" si="3"/>
        <v>0.1</v>
      </c>
      <c r="AE4" s="32">
        <f t="shared" si="3"/>
        <v>0</v>
      </c>
      <c r="AF4" s="32">
        <f t="shared" si="3"/>
        <v>0.9</v>
      </c>
      <c r="AG4" s="32">
        <f t="shared" si="3"/>
        <v>0.9</v>
      </c>
      <c r="AH4" s="32">
        <f t="shared" si="3"/>
        <v>0.9</v>
      </c>
      <c r="AI4" s="32">
        <f t="shared" si="3"/>
        <v>0</v>
      </c>
      <c r="AJ4" s="32">
        <f t="shared" si="3"/>
        <v>0.1</v>
      </c>
      <c r="AK4" s="32">
        <f t="shared" si="3"/>
        <v>0</v>
      </c>
      <c r="AL4" s="32">
        <f t="shared" si="3"/>
        <v>0</v>
      </c>
    </row>
    <row r="5" spans="1:38" ht="14.25">
      <c r="A5" s="9" t="s">
        <v>61</v>
      </c>
      <c r="B5" s="17" t="s">
        <v>39</v>
      </c>
      <c r="C5" s="18">
        <f t="shared" si="0"/>
        <v>0.2571428571428571</v>
      </c>
      <c r="D5" s="19">
        <f>IF(Armenia!$C4="Yes",1,0)</f>
        <v>0</v>
      </c>
      <c r="E5" s="19">
        <f>IF(Austria!$C4="Yes",1,0)</f>
        <v>0</v>
      </c>
      <c r="F5" s="19">
        <f>IF(Belgium!$C4="Yes",1,0)</f>
        <v>0</v>
      </c>
      <c r="G5" s="19">
        <f>IF(Bulgaria!$C4="Yes",1,0)</f>
        <v>0</v>
      </c>
      <c r="H5" s="19">
        <f>IF(Croatia!$C4="Yes",1,0)</f>
        <v>1</v>
      </c>
      <c r="I5" s="19">
        <f>IF(Cyprus!$C4="Yes",1,0)</f>
        <v>0</v>
      </c>
      <c r="J5" s="19">
        <f>IF('Czech Republic'!$C4="Yes",1,0)</f>
        <v>0</v>
      </c>
      <c r="K5" s="19">
        <f>IF(Denmark!$C4="Yes",1,0)</f>
        <v>0</v>
      </c>
      <c r="L5" s="19">
        <f>IF(Estonia!$C4="Yes",1,0)</f>
        <v>1</v>
      </c>
      <c r="M5" s="19">
        <f>IF('European Commission'!$C4="Yes",1,0)</f>
        <v>0</v>
      </c>
      <c r="N5" s="19">
        <f>IF(Finland!$C4="Yes",1,0)</f>
        <v>0</v>
      </c>
      <c r="O5" s="19">
        <f>IF(France!$C4="Yes",1,0)</f>
        <v>1</v>
      </c>
      <c r="P5" s="19">
        <f>IF(Georgia!$C4="Yes",1,0)</f>
        <v>1</v>
      </c>
      <c r="Q5" s="19">
        <f>IF(Germany!$C4="Yes",1,0)</f>
        <v>0</v>
      </c>
      <c r="R5" s="19">
        <f>IF(Greece!$C4="Yes",1,0)</f>
        <v>0</v>
      </c>
      <c r="S5" s="19">
        <f>IF(Hungary!$C4="Yes",1,0)</f>
        <v>1</v>
      </c>
      <c r="T5" s="19">
        <f>IF(Iceland!$C4="Yes",1,0)</f>
        <v>0</v>
      </c>
      <c r="U5" s="19">
        <f>IF(Ireland!$C4="Yes",1,0)</f>
        <v>0</v>
      </c>
      <c r="V5" s="19">
        <f>IF(Italy!$C4="Yes",1,0)</f>
        <v>0</v>
      </c>
      <c r="W5" s="19">
        <f>IF(Latvia!$C4="Yes",1,0)</f>
        <v>0</v>
      </c>
      <c r="X5" s="19">
        <f>IF(Lithuania!$C4="Yes",1,0)</f>
        <v>1</v>
      </c>
      <c r="Y5" s="19">
        <f>IF(Luxembourg!$C4="Yes",1,0)</f>
        <v>0</v>
      </c>
      <c r="Z5" s="19">
        <f>IF(Malta!$C4="Yes",1,0)</f>
        <v>0</v>
      </c>
      <c r="AA5" s="19">
        <f>IF(Netherlands!$C4="Yes",1,0)</f>
        <v>0</v>
      </c>
      <c r="AB5" s="19">
        <f>IF(Norway!$C4="Yes",1,0)</f>
        <v>0</v>
      </c>
      <c r="AC5" s="19">
        <f>IF(Poland!$C4="Yes",1,0)</f>
        <v>0</v>
      </c>
      <c r="AD5" s="19">
        <f>IF(Portugal!$C4="Yes",1,0)</f>
        <v>0</v>
      </c>
      <c r="AE5" s="19">
        <f>IF(Romania!$C4="Yes",1,0)</f>
        <v>0</v>
      </c>
      <c r="AF5" s="19">
        <f>IF(Serbia!$C4="Yes",1,0)</f>
        <v>1</v>
      </c>
      <c r="AG5" s="19">
        <f>IF(Slovakia!$C4="Yes",1,0)</f>
        <v>1</v>
      </c>
      <c r="AH5" s="19">
        <f>IF(Slovenia!$C4="Yes",1,0)</f>
        <v>1</v>
      </c>
      <c r="AI5" s="19">
        <f>IF(Spain!$C4="Yes",1,0)</f>
        <v>0</v>
      </c>
      <c r="AJ5" s="19">
        <f>IF(Sweden!$C4="Yes",1,0)</f>
        <v>0</v>
      </c>
      <c r="AK5" s="19">
        <f>IF(Switzerland!$C4="Yes",1,0)</f>
        <v>0</v>
      </c>
      <c r="AL5" s="19">
        <f>IF('United Kingdom'!$C4="Yes",1,0)</f>
        <v>0</v>
      </c>
    </row>
    <row r="6" spans="1:38" ht="14.25">
      <c r="A6" s="29" t="s">
        <v>62</v>
      </c>
      <c r="B6" s="17" t="s">
        <v>40</v>
      </c>
      <c r="C6" s="18">
        <f t="shared" si="0"/>
        <v>0.2571428571428571</v>
      </c>
      <c r="D6" s="19">
        <f>IF(Armenia!$C5="Yes",1,0)</f>
        <v>0</v>
      </c>
      <c r="E6" s="19">
        <f>IF(Austria!$C5="Yes",1,0)</f>
        <v>0</v>
      </c>
      <c r="F6" s="19">
        <f>IF(Belgium!$C5="Yes",1,0)</f>
        <v>0</v>
      </c>
      <c r="G6" s="19">
        <f>IF(Bulgaria!$C5="Yes",1,0)</f>
        <v>1</v>
      </c>
      <c r="H6" s="19">
        <f>IF(Croatia!$C5="Yes",1,0)</f>
        <v>1</v>
      </c>
      <c r="I6" s="19">
        <f>IF(Cyprus!$C5="Yes",1,0)</f>
        <v>0</v>
      </c>
      <c r="J6" s="19">
        <f>IF('Czech Republic'!$C5="Yes",1,0)</f>
        <v>0</v>
      </c>
      <c r="K6" s="19">
        <f>IF(Denmark!$C5="Yes",1,0)</f>
        <v>0</v>
      </c>
      <c r="L6" s="19">
        <f>IF(Estonia!$C5="Yes",1,0)</f>
        <v>1</v>
      </c>
      <c r="M6" s="19">
        <f>IF('European Commission'!$C5="Yes",1,0)</f>
        <v>0</v>
      </c>
      <c r="N6" s="19">
        <f>IF(Finland!$C5="Yes",1,0)</f>
        <v>0</v>
      </c>
      <c r="O6" s="19">
        <f>IF(France!$C5="Yes",1,0)</f>
        <v>0</v>
      </c>
      <c r="P6" s="19">
        <f>IF(Georgia!$C5="Yes",1,0)</f>
        <v>1</v>
      </c>
      <c r="Q6" s="19">
        <f>IF(Germany!$C5="Yes",1,0)</f>
        <v>0</v>
      </c>
      <c r="R6" s="19">
        <f>IF(Greece!$C5="Yes",1,0)</f>
        <v>0</v>
      </c>
      <c r="S6" s="19">
        <f>IF(Hungary!$C5="Yes",1,0)</f>
        <v>0</v>
      </c>
      <c r="T6" s="19">
        <f>IF(Iceland!$C5="Yes",1,0)</f>
        <v>0</v>
      </c>
      <c r="U6" s="19">
        <f>IF(Ireland!$C5="Yes",1,0)</f>
        <v>0</v>
      </c>
      <c r="V6" s="19">
        <f>IF(Italy!$C5="Yes",1,0)</f>
        <v>0</v>
      </c>
      <c r="W6" s="19">
        <f>IF(Latvia!$C5="Yes",1,0)</f>
        <v>1</v>
      </c>
      <c r="X6" s="19">
        <f>IF(Lithuania!$C5="Yes",1,0)</f>
        <v>1</v>
      </c>
      <c r="Y6" s="19">
        <f>IF(Luxembourg!$C5="Yes",1,0)</f>
        <v>0</v>
      </c>
      <c r="Z6" s="19">
        <f>IF(Malta!$C5="Yes",1,0)</f>
        <v>0</v>
      </c>
      <c r="AA6" s="19">
        <f>IF(Netherlands!$C5="Yes",1,0)</f>
        <v>0</v>
      </c>
      <c r="AB6" s="19">
        <f>IF(Norway!$C5="Yes",1,0)</f>
        <v>0</v>
      </c>
      <c r="AC6" s="19">
        <f>IF(Poland!$C5="Yes",1,0)</f>
        <v>0</v>
      </c>
      <c r="AD6" s="19">
        <f>IF(Portugal!$C5="Yes",1,0)</f>
        <v>0</v>
      </c>
      <c r="AE6" s="19">
        <f>IF(Romania!$C5="Yes",1,0)</f>
        <v>0</v>
      </c>
      <c r="AF6" s="19">
        <f>IF(Serbia!$C5="Yes",1,0)</f>
        <v>1</v>
      </c>
      <c r="AG6" s="19">
        <f>IF(Slovakia!$C5="Yes",1,0)</f>
        <v>1</v>
      </c>
      <c r="AH6" s="19">
        <f>IF(Slovenia!$C5="Yes",1,0)</f>
        <v>1</v>
      </c>
      <c r="AI6" s="19">
        <f>IF(Spain!$C5="Yes",1,0)</f>
        <v>0</v>
      </c>
      <c r="AJ6" s="19">
        <f>IF(Sweden!$C5="Yes",1,0)</f>
        <v>0</v>
      </c>
      <c r="AK6" s="19">
        <f>IF(Switzerland!$C5="Yes",1,0)</f>
        <v>0</v>
      </c>
      <c r="AL6" s="19">
        <f>IF('United Kingdom'!$C5="Yes",1,0)</f>
        <v>0</v>
      </c>
    </row>
    <row r="7" spans="1:38" ht="14.25">
      <c r="A7" s="9" t="s">
        <v>63</v>
      </c>
      <c r="B7" s="20" t="s">
        <v>41</v>
      </c>
      <c r="C7" s="18">
        <f t="shared" si="0"/>
        <v>0.4</v>
      </c>
      <c r="D7" s="19">
        <f>IF(Armenia!$C6="Yes",1,0)</f>
        <v>0</v>
      </c>
      <c r="E7" s="19">
        <f>IF(Austria!$C6="Yes",1,0)</f>
        <v>1</v>
      </c>
      <c r="F7" s="19">
        <f>IF(Belgium!$C6="Yes",1,0)</f>
        <v>0</v>
      </c>
      <c r="G7" s="19">
        <f>IF(Bulgaria!$C6="Yes",1,0)</f>
        <v>1</v>
      </c>
      <c r="H7" s="19">
        <f>IF(Croatia!$C6="Yes",1,0)</f>
        <v>1</v>
      </c>
      <c r="I7" s="19">
        <f>IF(Cyprus!$C6="Yes",1,0)</f>
        <v>1</v>
      </c>
      <c r="J7" s="19">
        <f>IF('Czech Republic'!$C6="Yes",1,0)</f>
        <v>0</v>
      </c>
      <c r="K7" s="19">
        <f>IF(Denmark!$C6="Yes",1,0)</f>
        <v>0</v>
      </c>
      <c r="L7" s="19">
        <f>IF(Estonia!$C6="Yes",1,0)</f>
        <v>0</v>
      </c>
      <c r="M7" s="19">
        <f>IF('European Commission'!$C6="Yes",1,0)</f>
        <v>0</v>
      </c>
      <c r="N7" s="19">
        <f>IF(Finland!$C6="Yes",1,0)</f>
        <v>0</v>
      </c>
      <c r="O7" s="19">
        <f>IF(France!$C6="Yes",1,0)</f>
        <v>0</v>
      </c>
      <c r="P7" s="19">
        <f>IF(Georgia!$C6="Yes",1,0)</f>
        <v>1</v>
      </c>
      <c r="Q7" s="19">
        <f>IF(Germany!$C6="Yes",1,0)</f>
        <v>1</v>
      </c>
      <c r="R7" s="19">
        <f>IF(Greece!$C6="Yes",1,0)</f>
        <v>0</v>
      </c>
      <c r="S7" s="19">
        <f>IF(Hungary!$C6="Yes",1,0)</f>
        <v>1</v>
      </c>
      <c r="T7" s="19">
        <f>IF(Iceland!$C6="Yes",1,0)</f>
        <v>0</v>
      </c>
      <c r="U7" s="19">
        <f>IF(Ireland!$C6="Yes",1,0)</f>
        <v>1</v>
      </c>
      <c r="V7" s="19">
        <f>IF(Italy!$C6="Yes",1,0)</f>
        <v>0</v>
      </c>
      <c r="W7" s="19">
        <f>IF(Latvia!$C6="Yes",1,0)</f>
        <v>1</v>
      </c>
      <c r="X7" s="19">
        <f>IF(Lithuania!$C6="Yes",1,0)</f>
        <v>1</v>
      </c>
      <c r="Y7" s="19">
        <f>IF(Luxembourg!$C6="Yes",1,0)</f>
        <v>0</v>
      </c>
      <c r="Z7" s="19">
        <f>IF(Malta!$C6="Yes",1,0)</f>
        <v>0</v>
      </c>
      <c r="AA7" s="19">
        <f>IF(Netherlands!$C6="Yes",1,0)</f>
        <v>0</v>
      </c>
      <c r="AB7" s="19">
        <f>IF(Norway!$C6="Yes",1,0)</f>
        <v>0</v>
      </c>
      <c r="AC7" s="19">
        <f>IF(Poland!$C6="Yes",1,0)</f>
        <v>1</v>
      </c>
      <c r="AD7" s="19">
        <f>IF(Portugal!$C6="Yes",1,0)</f>
        <v>0</v>
      </c>
      <c r="AE7" s="19">
        <f>IF(Romania!$C6="Yes",1,0)</f>
        <v>0</v>
      </c>
      <c r="AF7" s="19">
        <f>IF(Serbia!$C6="Yes",1,0)</f>
        <v>1</v>
      </c>
      <c r="AG7" s="19">
        <f>IF(Slovakia!$C6="Yes",1,0)</f>
        <v>1</v>
      </c>
      <c r="AH7" s="19">
        <f>IF(Slovenia!$C6="Yes",1,0)</f>
        <v>1</v>
      </c>
      <c r="AI7" s="19">
        <f>IF(Spain!$C6="Yes",1,0)</f>
        <v>0</v>
      </c>
      <c r="AJ7" s="19">
        <f>IF(Sweden!$C6="Yes",1,0)</f>
        <v>0</v>
      </c>
      <c r="AK7" s="19">
        <f>IF(Switzerland!$C6="Yes",1,0)</f>
        <v>0</v>
      </c>
      <c r="AL7" s="19">
        <f>IF('United Kingdom'!$C6="Yes",1,0)</f>
        <v>0</v>
      </c>
    </row>
    <row r="8" spans="1:38" ht="14.25">
      <c r="A8" s="29" t="s">
        <v>64</v>
      </c>
      <c r="B8" s="20" t="s">
        <v>42</v>
      </c>
      <c r="C8" s="18">
        <f t="shared" si="0"/>
        <v>0.4</v>
      </c>
      <c r="D8" s="19">
        <f>IF(Armenia!$C7="Yes",1,0)</f>
        <v>0</v>
      </c>
      <c r="E8" s="19">
        <f>IF(Austria!$C7="Yes",1,0)</f>
        <v>1</v>
      </c>
      <c r="F8" s="19">
        <f>IF(Belgium!$C7="Yes",1,0)</f>
        <v>0</v>
      </c>
      <c r="G8" s="19">
        <f>IF(Bulgaria!$C7="Yes",1,0)</f>
        <v>1</v>
      </c>
      <c r="H8" s="19">
        <f>IF(Croatia!$C7="Yes",1,0)</f>
        <v>1</v>
      </c>
      <c r="I8" s="19">
        <f>IF(Cyprus!$C7="Yes",1,0)</f>
        <v>1</v>
      </c>
      <c r="J8" s="19">
        <f>IF('Czech Republic'!$C7="Yes",1,0)</f>
        <v>0</v>
      </c>
      <c r="K8" s="19">
        <f>IF(Denmark!$C7="Yes",1,0)</f>
        <v>0</v>
      </c>
      <c r="L8" s="19">
        <f>IF(Estonia!$C7="Yes",1,0)</f>
        <v>0</v>
      </c>
      <c r="M8" s="19">
        <f>IF('European Commission'!$C7="Yes",1,0)</f>
        <v>0</v>
      </c>
      <c r="N8" s="19">
        <f>IF(Finland!$C7="Yes",1,0)</f>
        <v>0</v>
      </c>
      <c r="O8" s="19">
        <f>IF(France!$C7="Yes",1,0)</f>
        <v>0</v>
      </c>
      <c r="P8" s="19">
        <f>IF(Georgia!$C7="Yes",1,0)</f>
        <v>1</v>
      </c>
      <c r="Q8" s="19">
        <f>IF(Germany!$C7="Yes",1,0)</f>
        <v>1</v>
      </c>
      <c r="R8" s="19">
        <f>IF(Greece!$C7="Yes",1,0)</f>
        <v>0</v>
      </c>
      <c r="S8" s="19">
        <f>IF(Hungary!$C7="Yes",1,0)</f>
        <v>1</v>
      </c>
      <c r="T8" s="19">
        <f>IF(Iceland!$C7="Yes",1,0)</f>
        <v>0</v>
      </c>
      <c r="U8" s="19">
        <f>IF(Ireland!$C7="Yes",1,0)</f>
        <v>1</v>
      </c>
      <c r="V8" s="19">
        <f>IF(Italy!$C7="Yes",1,0)</f>
        <v>0</v>
      </c>
      <c r="W8" s="19">
        <f>IF(Latvia!$C7="Yes",1,0)</f>
        <v>1</v>
      </c>
      <c r="X8" s="19">
        <f>IF(Lithuania!$C7="Yes",1,0)</f>
        <v>1</v>
      </c>
      <c r="Y8" s="19">
        <f>IF(Luxembourg!$C7="Yes",1,0)</f>
        <v>0</v>
      </c>
      <c r="Z8" s="19">
        <f>IF(Malta!$C7="Yes",1,0)</f>
        <v>0</v>
      </c>
      <c r="AA8" s="19">
        <f>IF(Netherlands!$C7="Yes",1,0)</f>
        <v>0</v>
      </c>
      <c r="AB8" s="19">
        <f>IF(Norway!$C7="Yes",1,0)</f>
        <v>0</v>
      </c>
      <c r="AC8" s="19">
        <f>IF(Poland!$C7="Yes",1,0)</f>
        <v>1</v>
      </c>
      <c r="AD8" s="19">
        <f>IF(Portugal!$C7="Yes",1,0)</f>
        <v>0</v>
      </c>
      <c r="AE8" s="19">
        <f>IF(Romania!$C7="Yes",1,0)</f>
        <v>0</v>
      </c>
      <c r="AF8" s="19">
        <f>IF(Serbia!$C7="Yes",1,0)</f>
        <v>1</v>
      </c>
      <c r="AG8" s="19">
        <f>IF(Slovakia!$C7="Yes",1,0)</f>
        <v>1</v>
      </c>
      <c r="AH8" s="19">
        <f>IF(Slovenia!$C7="Yes",1,0)</f>
        <v>1</v>
      </c>
      <c r="AI8" s="19">
        <f>IF(Spain!$C7="Yes",1,0)</f>
        <v>0</v>
      </c>
      <c r="AJ8" s="19">
        <f>IF(Sweden!$C7="Yes",1,0)</f>
        <v>0</v>
      </c>
      <c r="AK8" s="19">
        <f>IF(Switzerland!$C7="Yes",1,0)</f>
        <v>0</v>
      </c>
      <c r="AL8" s="19">
        <f>IF('United Kingdom'!$C7="Yes",1,0)</f>
        <v>0</v>
      </c>
    </row>
    <row r="9" spans="1:38" ht="14.25">
      <c r="A9" s="9" t="s">
        <v>65</v>
      </c>
      <c r="B9" s="20" t="s">
        <v>43</v>
      </c>
      <c r="C9" s="18">
        <f t="shared" si="0"/>
        <v>0.45714285714285713</v>
      </c>
      <c r="D9" s="19">
        <f>IF(Armenia!$C8="Yes",1,0)</f>
        <v>0</v>
      </c>
      <c r="E9" s="19">
        <f>IF(Austria!$C8="Yes",1,0)</f>
        <v>1</v>
      </c>
      <c r="F9" s="19">
        <f>IF(Belgium!$C8="Yes",1,0)</f>
        <v>0</v>
      </c>
      <c r="G9" s="19">
        <f>IF(Bulgaria!$C8="Yes",1,0)</f>
        <v>1</v>
      </c>
      <c r="H9" s="19">
        <f>IF(Croatia!$C8="Yes",1,0)</f>
        <v>1</v>
      </c>
      <c r="I9" s="19">
        <f>IF(Cyprus!$C8="Yes",1,0)</f>
        <v>1</v>
      </c>
      <c r="J9" s="19">
        <f>IF('Czech Republic'!$C8="Yes",1,0)</f>
        <v>0</v>
      </c>
      <c r="K9" s="19">
        <f>IF(Denmark!$C8="Yes",1,0)</f>
        <v>0</v>
      </c>
      <c r="L9" s="19">
        <f>IF(Estonia!$C8="Yes",1,0)</f>
        <v>0</v>
      </c>
      <c r="M9" s="19">
        <f>IF('European Commission'!$C8="Yes",1,0)</f>
        <v>0</v>
      </c>
      <c r="N9" s="19">
        <f>IF(Finland!$C8="Yes",1,0)</f>
        <v>0</v>
      </c>
      <c r="O9" s="19">
        <f>IF(France!$C8="Yes",1,0)</f>
        <v>1</v>
      </c>
      <c r="P9" s="19">
        <f>IF(Georgia!$C8="Yes",1,0)</f>
        <v>1</v>
      </c>
      <c r="Q9" s="19">
        <f>IF(Germany!$C8="Yes",1,0)</f>
        <v>1</v>
      </c>
      <c r="R9" s="19">
        <f>IF(Greece!$C8="Yes",1,0)</f>
        <v>0</v>
      </c>
      <c r="S9" s="19">
        <f>IF(Hungary!$C8="Yes",1,0)</f>
        <v>1</v>
      </c>
      <c r="T9" s="19">
        <f>IF(Iceland!$C8="Yes",1,0)</f>
        <v>0</v>
      </c>
      <c r="U9" s="19">
        <f>IF(Ireland!$C8="Yes",1,0)</f>
        <v>1</v>
      </c>
      <c r="V9" s="19">
        <f>IF(Italy!$C8="Yes",1,0)</f>
        <v>1</v>
      </c>
      <c r="W9" s="19">
        <f>IF(Latvia!$C8="Yes",1,0)</f>
        <v>1</v>
      </c>
      <c r="X9" s="19">
        <f>IF(Lithuania!$C8="Yes",1,0)</f>
        <v>1</v>
      </c>
      <c r="Y9" s="19">
        <f>IF(Luxembourg!$C8="Yes",1,0)</f>
        <v>0</v>
      </c>
      <c r="Z9" s="19">
        <f>IF(Malta!$C8="Yes",1,0)</f>
        <v>0</v>
      </c>
      <c r="AA9" s="19">
        <f>IF(Netherlands!$C8="Yes",1,0)</f>
        <v>0</v>
      </c>
      <c r="AB9" s="19">
        <f>IF(Norway!$C8="Yes",1,0)</f>
        <v>0</v>
      </c>
      <c r="AC9" s="19">
        <f>IF(Poland!$C8="Yes",1,0)</f>
        <v>1</v>
      </c>
      <c r="AD9" s="19">
        <f>IF(Portugal!$C8="Yes",1,0)</f>
        <v>0</v>
      </c>
      <c r="AE9" s="19">
        <f>IF(Romania!$C8="Yes",1,0)</f>
        <v>0</v>
      </c>
      <c r="AF9" s="19">
        <f>IF(Serbia!$C8="Yes",1,0)</f>
        <v>1</v>
      </c>
      <c r="AG9" s="19">
        <f>IF(Slovakia!$C8="Yes",1,0)</f>
        <v>1</v>
      </c>
      <c r="AH9" s="19">
        <f>IF(Slovenia!$C8="Yes",1,0)</f>
        <v>1</v>
      </c>
      <c r="AI9" s="19">
        <f>IF(Spain!$C8="Yes",1,0)</f>
        <v>0</v>
      </c>
      <c r="AJ9" s="19">
        <f>IF(Sweden!$C8="Yes",1,0)</f>
        <v>0</v>
      </c>
      <c r="AK9" s="19">
        <f>IF(Switzerland!$C8="Yes",1,0)</f>
        <v>0</v>
      </c>
      <c r="AL9" s="19">
        <f>IF('United Kingdom'!$C8="Yes",1,0)</f>
        <v>0</v>
      </c>
    </row>
    <row r="10" spans="1:38" ht="14.25">
      <c r="A10" s="29" t="s">
        <v>66</v>
      </c>
      <c r="B10" s="20" t="s">
        <v>44</v>
      </c>
      <c r="C10" s="18">
        <f t="shared" si="0"/>
        <v>0.37142857142857144</v>
      </c>
      <c r="D10" s="19">
        <f>IF(Armenia!$C9="Yes",1,0)</f>
        <v>0</v>
      </c>
      <c r="E10" s="19">
        <f>IF(Austria!$C9="Yes",1,0)</f>
        <v>1</v>
      </c>
      <c r="F10" s="19">
        <f>IF(Belgium!$C9="Yes",1,0)</f>
        <v>0</v>
      </c>
      <c r="G10" s="19">
        <f>IF(Bulgaria!$C9="Yes",1,0)</f>
        <v>1</v>
      </c>
      <c r="H10" s="19">
        <f>IF(Croatia!$C9="Yes",1,0)</f>
        <v>1</v>
      </c>
      <c r="I10" s="19">
        <f>IF(Cyprus!$C9="Yes",1,0)</f>
        <v>1</v>
      </c>
      <c r="J10" s="19">
        <f>IF('Czech Republic'!$C9="Yes",1,0)</f>
        <v>0</v>
      </c>
      <c r="K10" s="19">
        <f>IF(Denmark!$C9="Yes",1,0)</f>
        <v>0</v>
      </c>
      <c r="L10" s="19">
        <f>IF(Estonia!$C9="Yes",1,0)</f>
        <v>0</v>
      </c>
      <c r="M10" s="19">
        <f>IF('European Commission'!$C9="Yes",1,0)</f>
        <v>0</v>
      </c>
      <c r="N10" s="19">
        <f>IF(Finland!$C9="Yes",1,0)</f>
        <v>0</v>
      </c>
      <c r="O10" s="19">
        <f>IF(France!$C9="Yes",1,0)</f>
        <v>0</v>
      </c>
      <c r="P10" s="19">
        <f>IF(Georgia!$C9="Yes",1,0)</f>
        <v>1</v>
      </c>
      <c r="Q10" s="19">
        <f>IF(Germany!$C9="Yes",1,0)</f>
        <v>1</v>
      </c>
      <c r="R10" s="19">
        <f>IF(Greece!$C9="Yes",1,0)</f>
        <v>0</v>
      </c>
      <c r="S10" s="19">
        <f>IF(Hungary!$C9="Yes",1,0)</f>
        <v>1</v>
      </c>
      <c r="T10" s="19">
        <f>IF(Iceland!$C9="Yes",1,0)</f>
        <v>1</v>
      </c>
      <c r="U10" s="19">
        <f>IF(Ireland!$C9="Yes",1,0)</f>
        <v>1</v>
      </c>
      <c r="V10" s="19">
        <f>IF(Italy!$C9="Yes",1,0)</f>
        <v>0</v>
      </c>
      <c r="W10" s="19">
        <f>IF(Latvia!$C9="Yes",1,0)</f>
        <v>0</v>
      </c>
      <c r="X10" s="19">
        <f>IF(Lithuania!$C9="Yes",1,0)</f>
        <v>0</v>
      </c>
      <c r="Y10" s="19">
        <f>IF(Luxembourg!$C9="Yes",1,0)</f>
        <v>0</v>
      </c>
      <c r="Z10" s="19">
        <f>IF(Malta!$C9="Yes",1,0)</f>
        <v>0</v>
      </c>
      <c r="AA10" s="19">
        <f>IF(Netherlands!$C9="Yes",1,0)</f>
        <v>0</v>
      </c>
      <c r="AB10" s="19">
        <f>IF(Norway!$C9="Yes",1,0)</f>
        <v>0</v>
      </c>
      <c r="AC10" s="19">
        <f>IF(Poland!$C9="Yes",1,0)</f>
        <v>1</v>
      </c>
      <c r="AD10" s="19">
        <f>IF(Portugal!$C9="Yes",1,0)</f>
        <v>0</v>
      </c>
      <c r="AE10" s="19">
        <f>IF(Romania!$C9="Yes",1,0)</f>
        <v>0</v>
      </c>
      <c r="AF10" s="19">
        <f>IF(Serbia!$C9="Yes",1,0)</f>
        <v>1</v>
      </c>
      <c r="AG10" s="19">
        <f>IF(Slovakia!$C9="Yes",1,0)</f>
        <v>1</v>
      </c>
      <c r="AH10" s="19">
        <f>IF(Slovenia!$C9="Yes",1,0)</f>
        <v>1</v>
      </c>
      <c r="AI10" s="19">
        <f>IF(Spain!$C9="Yes",1,0)</f>
        <v>0</v>
      </c>
      <c r="AJ10" s="19">
        <f>IF(Sweden!$C9="Yes",1,0)</f>
        <v>0</v>
      </c>
      <c r="AK10" s="19">
        <f>IF(Switzerland!$C9="Yes",1,0)</f>
        <v>0</v>
      </c>
      <c r="AL10" s="19">
        <f>IF('United Kingdom'!$C9="Yes",1,0)</f>
        <v>0</v>
      </c>
    </row>
    <row r="11" spans="1:38" ht="14.25">
      <c r="A11" s="9" t="s">
        <v>67</v>
      </c>
      <c r="B11" s="20" t="s">
        <v>45</v>
      </c>
      <c r="C11" s="18">
        <f t="shared" si="0"/>
        <v>0.2</v>
      </c>
      <c r="D11" s="19">
        <f>IF(Armenia!$C10="Yes",1,0)</f>
        <v>0</v>
      </c>
      <c r="E11" s="19">
        <f>IF(Austria!$C10="Yes",1,0)</f>
        <v>0</v>
      </c>
      <c r="F11" s="19">
        <f>IF(Belgium!$C10="Yes",1,0)</f>
        <v>0</v>
      </c>
      <c r="G11" s="19">
        <f>IF(Bulgaria!$C10="Yes",1,0)</f>
        <v>1</v>
      </c>
      <c r="H11" s="19">
        <f>IF(Croatia!$C10="Yes",1,0)</f>
        <v>1</v>
      </c>
      <c r="I11" s="19">
        <f>IF(Cyprus!$C10="Yes",1,0)</f>
        <v>0</v>
      </c>
      <c r="J11" s="19">
        <f>IF('Czech Republic'!$C10="Yes",1,0)</f>
        <v>0</v>
      </c>
      <c r="K11" s="19">
        <f>IF(Denmark!$C10="Yes",1,0)</f>
        <v>0</v>
      </c>
      <c r="L11" s="19">
        <f>IF(Estonia!$C10="Yes",1,0)</f>
        <v>0</v>
      </c>
      <c r="M11" s="19">
        <f>IF('European Commission'!$C10="Yes",1,0)</f>
        <v>0</v>
      </c>
      <c r="N11" s="19">
        <f>IF(Finland!$C10="Yes",1,0)</f>
        <v>0</v>
      </c>
      <c r="O11" s="19">
        <f>IF(France!$C10="Yes",1,0)</f>
        <v>0</v>
      </c>
      <c r="P11" s="19">
        <f>IF(Georgia!$C10="Yes",1,0)</f>
        <v>0</v>
      </c>
      <c r="Q11" s="19">
        <f>IF(Germany!$C10="Yes",1,0)</f>
        <v>0</v>
      </c>
      <c r="R11" s="19">
        <f>IF(Greece!$C10="Yes",1,0)</f>
        <v>0</v>
      </c>
      <c r="S11" s="19">
        <f>IF(Hungary!$C10="Yes",1,0)</f>
        <v>0</v>
      </c>
      <c r="T11" s="19">
        <f>IF(Iceland!$C10="Yes",1,0)</f>
        <v>0</v>
      </c>
      <c r="U11" s="19">
        <f>IF(Ireland!$C10="Yes",1,0)</f>
        <v>0</v>
      </c>
      <c r="V11" s="19">
        <f>IF(Italy!$C10="Yes",1,0)</f>
        <v>0</v>
      </c>
      <c r="W11" s="19">
        <f>IF(Latvia!$C10="Yes",1,0)</f>
        <v>1</v>
      </c>
      <c r="X11" s="19">
        <f>IF(Lithuania!$C10="Yes",1,0)</f>
        <v>1</v>
      </c>
      <c r="Y11" s="19">
        <f>IF(Luxembourg!$C10="Yes",1,0)</f>
        <v>0</v>
      </c>
      <c r="Z11" s="19">
        <f>IF(Malta!$C10="Yes",1,0)</f>
        <v>0</v>
      </c>
      <c r="AA11" s="19">
        <f>IF(Netherlands!$C10="Yes",1,0)</f>
        <v>0</v>
      </c>
      <c r="AB11" s="19">
        <f>IF(Norway!$C10="Yes",1,0)</f>
        <v>0</v>
      </c>
      <c r="AC11" s="19">
        <f>IF(Poland!$C10="Yes",1,0)</f>
        <v>0</v>
      </c>
      <c r="AD11" s="19">
        <f>IF(Portugal!$C10="Yes",1,0)</f>
        <v>0</v>
      </c>
      <c r="AE11" s="19">
        <f>IF(Romania!$C10="Yes",1,0)</f>
        <v>0</v>
      </c>
      <c r="AF11" s="19">
        <f>IF(Serbia!$C10="Yes",1,0)</f>
        <v>1</v>
      </c>
      <c r="AG11" s="19">
        <f>IF(Slovakia!$C10="Yes",1,0)</f>
        <v>1</v>
      </c>
      <c r="AH11" s="19">
        <f>IF(Slovenia!$C10="Yes",1,0)</f>
        <v>1</v>
      </c>
      <c r="AI11" s="19">
        <f>IF(Spain!$C10="Yes",1,0)</f>
        <v>0</v>
      </c>
      <c r="AJ11" s="19">
        <f>IF(Sweden!$C10="Yes",1,0)</f>
        <v>0</v>
      </c>
      <c r="AK11" s="19">
        <f>IF(Switzerland!$C10="Yes",1,0)</f>
        <v>0</v>
      </c>
      <c r="AL11" s="19">
        <f>IF('United Kingdom'!$C10="Yes",1,0)</f>
        <v>0</v>
      </c>
    </row>
    <row r="12" spans="1:38" ht="14.25">
      <c r="A12" s="29" t="s">
        <v>68</v>
      </c>
      <c r="B12" s="20" t="s">
        <v>46</v>
      </c>
      <c r="C12" s="18">
        <f t="shared" si="0"/>
        <v>0.5428571428571428</v>
      </c>
      <c r="D12" s="19">
        <f>IF(Armenia!$C11="Yes",1,0)</f>
        <v>0</v>
      </c>
      <c r="E12" s="19">
        <f>IF(Austria!$C11="Yes",1,0)</f>
        <v>1</v>
      </c>
      <c r="F12" s="19">
        <f>IF(Belgium!$C11="Yes",1,0)</f>
        <v>0</v>
      </c>
      <c r="G12" s="19">
        <f>IF(Bulgaria!$C11="Yes",1,0)</f>
        <v>1</v>
      </c>
      <c r="H12" s="19">
        <f>IF(Croatia!$C11="Yes",1,0)</f>
        <v>1</v>
      </c>
      <c r="I12" s="19">
        <f>IF(Cyprus!$C11="Yes",1,0)</f>
        <v>1</v>
      </c>
      <c r="J12" s="19">
        <f>IF('Czech Republic'!$C11="Yes",1,0)</f>
        <v>0</v>
      </c>
      <c r="K12" s="19">
        <f>IF(Denmark!$C11="Yes",1,0)</f>
        <v>0</v>
      </c>
      <c r="L12" s="19">
        <f>IF(Estonia!$C11="Yes",1,0)</f>
        <v>1</v>
      </c>
      <c r="M12" s="19">
        <f>IF('European Commission'!$C11="Yes",1,0)</f>
        <v>0</v>
      </c>
      <c r="N12" s="19">
        <f>IF(Finland!$C11="Yes",1,0)</f>
        <v>1</v>
      </c>
      <c r="O12" s="19">
        <f>IF(France!$C11="Yes",1,0)</f>
        <v>0</v>
      </c>
      <c r="P12" s="19">
        <f>IF(Georgia!$C11="Yes",1,0)</f>
        <v>0</v>
      </c>
      <c r="Q12" s="19">
        <f>IF(Germany!$C11="Yes",1,0)</f>
        <v>1</v>
      </c>
      <c r="R12" s="19">
        <f>IF(Greece!$C11="Yes",1,0)</f>
        <v>1</v>
      </c>
      <c r="S12" s="19">
        <f>IF(Hungary!$C11="Yes",1,0)</f>
        <v>1</v>
      </c>
      <c r="T12" s="19">
        <f>IF(Iceland!$C11="Yes",1,0)</f>
        <v>1</v>
      </c>
      <c r="U12" s="19">
        <f>IF(Ireland!$C11="Yes",1,0)</f>
        <v>1</v>
      </c>
      <c r="V12" s="19">
        <f>IF(Italy!$C11="Yes",1,0)</f>
        <v>1</v>
      </c>
      <c r="W12" s="19">
        <f>IF(Latvia!$C11="Yes",1,0)</f>
        <v>1</v>
      </c>
      <c r="X12" s="19">
        <f>IF(Lithuania!$C11="Yes",1,0)</f>
        <v>1</v>
      </c>
      <c r="Y12" s="19">
        <f>IF(Luxembourg!$C11="Yes",1,0)</f>
        <v>0</v>
      </c>
      <c r="Z12" s="19">
        <f>IF(Malta!$C11="Yes",1,0)</f>
        <v>0</v>
      </c>
      <c r="AA12" s="19">
        <f>IF(Netherlands!$C11="Yes",1,0)</f>
        <v>0</v>
      </c>
      <c r="AB12" s="19">
        <f>IF(Norway!$C11="Yes",1,0)</f>
        <v>0</v>
      </c>
      <c r="AC12" s="19">
        <f>IF(Poland!$C11="Yes",1,0)</f>
        <v>1</v>
      </c>
      <c r="AD12" s="19">
        <f>IF(Portugal!$C11="Yes",1,0)</f>
        <v>0</v>
      </c>
      <c r="AE12" s="19">
        <f>IF(Romania!$C11="Yes",1,0)</f>
        <v>0</v>
      </c>
      <c r="AF12" s="19">
        <f>IF(Serbia!$C11="Yes",1,0)</f>
        <v>1</v>
      </c>
      <c r="AG12" s="19">
        <f>IF(Slovakia!$C11="Yes",1,0)</f>
        <v>1</v>
      </c>
      <c r="AH12" s="19">
        <f>IF(Slovenia!$C11="Yes",1,0)</f>
        <v>1</v>
      </c>
      <c r="AI12" s="19">
        <f>IF(Spain!$C11="Yes",1,0)</f>
        <v>0</v>
      </c>
      <c r="AJ12" s="19">
        <f>IF(Sweden!$C11="Yes",1,0)</f>
        <v>1</v>
      </c>
      <c r="AK12" s="19">
        <f>IF(Switzerland!$C11="Yes",1,0)</f>
        <v>0</v>
      </c>
      <c r="AL12" s="19">
        <f>IF('United Kingdom'!$C11="Yes",1,0)</f>
        <v>0</v>
      </c>
    </row>
    <row r="13" spans="1:38" ht="14.25">
      <c r="A13" s="9" t="s">
        <v>69</v>
      </c>
      <c r="B13" s="20" t="s">
        <v>47</v>
      </c>
      <c r="C13" s="18">
        <f t="shared" si="0"/>
        <v>0.17142857142857143</v>
      </c>
      <c r="D13" s="19">
        <f>IF(Armenia!$C12="Yes",1,0)</f>
        <v>0</v>
      </c>
      <c r="E13" s="19">
        <f>IF(Austria!$C12="Yes",1,0)</f>
        <v>0</v>
      </c>
      <c r="F13" s="19">
        <f>IF(Belgium!$C12="Yes",1,0)</f>
        <v>0</v>
      </c>
      <c r="G13" s="19">
        <f>IF(Bulgaria!$C12="Yes",1,0)</f>
        <v>1</v>
      </c>
      <c r="H13" s="19">
        <f>IF(Croatia!$C12="Yes",1,0)</f>
        <v>0</v>
      </c>
      <c r="I13" s="19">
        <f>IF(Cyprus!$C12="Yes",1,0)</f>
        <v>0</v>
      </c>
      <c r="J13" s="19">
        <f>IF('Czech Republic'!$C12="Yes",1,0)</f>
        <v>0</v>
      </c>
      <c r="K13" s="19">
        <f>IF(Denmark!$C12="Yes",1,0)</f>
        <v>0</v>
      </c>
      <c r="L13" s="19">
        <f>IF(Estonia!$C12="Yes",1,0)</f>
        <v>1</v>
      </c>
      <c r="M13" s="19">
        <f>IF('European Commission'!$C12="Yes",1,0)</f>
        <v>0</v>
      </c>
      <c r="N13" s="19">
        <f>IF(Finland!$C12="Yes",1,0)</f>
        <v>0</v>
      </c>
      <c r="O13" s="19">
        <f>IF(France!$C12="Yes",1,0)</f>
        <v>0</v>
      </c>
      <c r="P13" s="19">
        <f>IF(Georgia!$C12="Yes",1,0)</f>
        <v>1</v>
      </c>
      <c r="Q13" s="19">
        <f>IF(Germany!$C12="Yes",1,0)</f>
        <v>0</v>
      </c>
      <c r="R13" s="19">
        <f>IF(Greece!$C12="Yes",1,0)</f>
        <v>0</v>
      </c>
      <c r="S13" s="19">
        <f>IF(Hungary!$C12="Yes",1,0)</f>
        <v>0</v>
      </c>
      <c r="T13" s="19">
        <f>IF(Iceland!$C12="Yes",1,0)</f>
        <v>1</v>
      </c>
      <c r="U13" s="19">
        <f>IF(Ireland!$C12="Yes",1,0)</f>
        <v>0</v>
      </c>
      <c r="V13" s="19">
        <f>IF(Italy!$C12="Yes",1,0)</f>
        <v>0</v>
      </c>
      <c r="W13" s="19">
        <f>IF(Latvia!$C12="Yes",1,0)</f>
        <v>0</v>
      </c>
      <c r="X13" s="19">
        <f>IF(Lithuania!$C12="Yes",1,0)</f>
        <v>0</v>
      </c>
      <c r="Y13" s="19">
        <f>IF(Luxembourg!$C12="Yes",1,0)</f>
        <v>0</v>
      </c>
      <c r="Z13" s="19">
        <f>IF(Malta!$C12="Yes",1,0)</f>
        <v>0</v>
      </c>
      <c r="AA13" s="19">
        <f>IF(Netherlands!$C12="Yes",1,0)</f>
        <v>0</v>
      </c>
      <c r="AB13" s="19">
        <f>IF(Norway!$C12="Yes",1,0)</f>
        <v>0</v>
      </c>
      <c r="AC13" s="19">
        <f>IF(Poland!$C12="Yes",1,0)</f>
        <v>0</v>
      </c>
      <c r="AD13" s="19">
        <f>IF(Portugal!$C12="Yes",1,0)</f>
        <v>1</v>
      </c>
      <c r="AE13" s="19">
        <f>IF(Romania!$C12="Yes",1,0)</f>
        <v>0</v>
      </c>
      <c r="AF13" s="19">
        <f>IF(Serbia!$C12="Yes",1,0)</f>
        <v>0</v>
      </c>
      <c r="AG13" s="19">
        <f>IF(Slovakia!$C12="Yes",1,0)</f>
        <v>0</v>
      </c>
      <c r="AH13" s="19">
        <f>IF(Slovenia!$C12="Yes",1,0)</f>
        <v>1</v>
      </c>
      <c r="AI13" s="19">
        <f>IF(Spain!$C12="Yes",1,0)</f>
        <v>0</v>
      </c>
      <c r="AJ13" s="19">
        <f>IF(Sweden!$C12="Yes",1,0)</f>
        <v>0</v>
      </c>
      <c r="AK13" s="19">
        <f>IF(Switzerland!$C12="Yes",1,0)</f>
        <v>0</v>
      </c>
      <c r="AL13" s="19">
        <f>IF('United Kingdom'!$C12="Yes",1,0)</f>
        <v>0</v>
      </c>
    </row>
    <row r="14" spans="1:38" ht="14.25">
      <c r="A14" s="29" t="s">
        <v>70</v>
      </c>
      <c r="B14" s="20" t="s">
        <v>48</v>
      </c>
      <c r="C14" s="18">
        <f t="shared" si="0"/>
        <v>0.08571428571428572</v>
      </c>
      <c r="D14" s="19">
        <f>IF(Armenia!$C13="Yes",1,0)</f>
        <v>0</v>
      </c>
      <c r="E14" s="19">
        <f>IF(Austria!$C13="Yes",1,0)</f>
        <v>0</v>
      </c>
      <c r="F14" s="19">
        <f>IF(Belgium!$C13="Yes",1,0)</f>
        <v>0</v>
      </c>
      <c r="G14" s="19">
        <f>IF(Bulgaria!$C13="Yes",1,0)</f>
        <v>0</v>
      </c>
      <c r="H14" s="19">
        <f>IF(Croatia!$C13="Yes",1,0)</f>
        <v>0</v>
      </c>
      <c r="I14" s="19">
        <f>IF(Cyprus!$C13="Yes",1,0)</f>
        <v>0</v>
      </c>
      <c r="J14" s="19">
        <f>IF('Czech Republic'!$C13="Yes",1,0)</f>
        <v>0</v>
      </c>
      <c r="K14" s="19">
        <f>IF(Denmark!$C13="Yes",1,0)</f>
        <v>0</v>
      </c>
      <c r="L14" s="19">
        <f>IF(Estonia!$C13="Yes",1,0)</f>
        <v>0</v>
      </c>
      <c r="M14" s="19">
        <f>IF('European Commission'!$C13="Yes",1,0)</f>
        <v>0</v>
      </c>
      <c r="N14" s="19">
        <f>IF(Finland!$C13="Yes",1,0)</f>
        <v>0</v>
      </c>
      <c r="O14" s="19">
        <f>IF(France!$C13="Yes",1,0)</f>
        <v>0</v>
      </c>
      <c r="P14" s="19">
        <f>IF(Georgia!$C13="Yes",1,0)</f>
        <v>0</v>
      </c>
      <c r="Q14" s="19">
        <f>IF(Germany!$C13="Yes",1,0)</f>
        <v>0</v>
      </c>
      <c r="R14" s="19">
        <f>IF(Greece!$C13="Yes",1,0)</f>
        <v>0</v>
      </c>
      <c r="S14" s="19">
        <f>IF(Hungary!$C13="Yes",1,0)</f>
        <v>0</v>
      </c>
      <c r="T14" s="19">
        <f>IF(Iceland!$C13="Yes",1,0)</f>
        <v>0</v>
      </c>
      <c r="U14" s="19">
        <f>IF(Ireland!$C13="Yes",1,0)</f>
        <v>0</v>
      </c>
      <c r="V14" s="19">
        <f>IF(Italy!$C13="Yes",1,0)</f>
        <v>0</v>
      </c>
      <c r="W14" s="19">
        <f>IF(Latvia!$C13="Yes",1,0)</f>
        <v>0</v>
      </c>
      <c r="X14" s="19">
        <f>IF(Lithuania!$C13="Yes",1,0)</f>
        <v>0</v>
      </c>
      <c r="Y14" s="19">
        <f>IF(Luxembourg!$C13="Yes",1,0)</f>
        <v>0</v>
      </c>
      <c r="Z14" s="19">
        <f>IF(Malta!$C13="Yes",1,0)</f>
        <v>0</v>
      </c>
      <c r="AA14" s="19">
        <f>IF(Netherlands!$C13="Yes",1,0)</f>
        <v>0</v>
      </c>
      <c r="AB14" s="19">
        <f>IF(Norway!$C13="Yes",1,0)</f>
        <v>1</v>
      </c>
      <c r="AC14" s="19">
        <f>IF(Poland!$C13="Yes",1,0)</f>
        <v>0</v>
      </c>
      <c r="AD14" s="19">
        <f>IF(Portugal!$C13="Yes",1,0)</f>
        <v>0</v>
      </c>
      <c r="AE14" s="19">
        <f>IF(Romania!$C13="Yes",1,0)</f>
        <v>0</v>
      </c>
      <c r="AF14" s="19">
        <f>IF(Serbia!$C13="Yes",1,0)</f>
        <v>1</v>
      </c>
      <c r="AG14" s="19">
        <f>IF(Slovakia!$C13="Yes",1,0)</f>
        <v>1</v>
      </c>
      <c r="AH14" s="19">
        <f>IF(Slovenia!$C13="Yes",1,0)</f>
        <v>0</v>
      </c>
      <c r="AI14" s="19">
        <f>IF(Spain!$C13="Yes",1,0)</f>
        <v>0</v>
      </c>
      <c r="AJ14" s="19">
        <f>IF(Sweden!$C13="Yes",1,0)</f>
        <v>0</v>
      </c>
      <c r="AK14" s="19">
        <f>IF(Switzerland!$C13="Yes",1,0)</f>
        <v>0</v>
      </c>
      <c r="AL14" s="19">
        <f>IF('United Kingdom'!$C13="Yes",1,0)</f>
        <v>0</v>
      </c>
    </row>
    <row r="15" spans="1:38" ht="14.25">
      <c r="A15" s="9" t="s">
        <v>71</v>
      </c>
      <c r="B15" s="30" t="s">
        <v>52</v>
      </c>
      <c r="C15" s="31">
        <f t="shared" si="0"/>
        <v>0.20952380952380953</v>
      </c>
      <c r="D15" s="32">
        <f aca="true" t="shared" si="4" ref="D15:AL15">AVERAGE(D16:D18)</f>
        <v>0</v>
      </c>
      <c r="E15" s="32">
        <f t="shared" si="4"/>
        <v>0.6666666666666666</v>
      </c>
      <c r="F15" s="32">
        <f t="shared" si="4"/>
        <v>0</v>
      </c>
      <c r="G15" s="32">
        <f t="shared" si="4"/>
        <v>0</v>
      </c>
      <c r="H15" s="32">
        <f t="shared" si="4"/>
        <v>1</v>
      </c>
      <c r="I15" s="32">
        <f t="shared" si="4"/>
        <v>0</v>
      </c>
      <c r="J15" s="32">
        <f t="shared" si="4"/>
        <v>0</v>
      </c>
      <c r="K15" s="32">
        <f t="shared" si="4"/>
        <v>0</v>
      </c>
      <c r="L15" s="32">
        <f t="shared" si="4"/>
        <v>0</v>
      </c>
      <c r="M15" s="32">
        <f t="shared" si="4"/>
        <v>0</v>
      </c>
      <c r="N15" s="32">
        <f t="shared" si="4"/>
        <v>0</v>
      </c>
      <c r="O15" s="32">
        <f t="shared" si="4"/>
        <v>0.6666666666666666</v>
      </c>
      <c r="P15" s="32">
        <f t="shared" si="4"/>
        <v>0</v>
      </c>
      <c r="Q15" s="32">
        <f t="shared" si="4"/>
        <v>0.3333333333333333</v>
      </c>
      <c r="R15" s="32">
        <f t="shared" si="4"/>
        <v>0</v>
      </c>
      <c r="S15" s="32">
        <f t="shared" si="4"/>
        <v>0.3333333333333333</v>
      </c>
      <c r="T15" s="32">
        <f t="shared" si="4"/>
        <v>0</v>
      </c>
      <c r="U15" s="32">
        <f t="shared" si="4"/>
        <v>0</v>
      </c>
      <c r="V15" s="32">
        <f t="shared" si="4"/>
        <v>0</v>
      </c>
      <c r="W15" s="32">
        <f t="shared" si="4"/>
        <v>1</v>
      </c>
      <c r="X15" s="32">
        <f t="shared" si="4"/>
        <v>0.6666666666666666</v>
      </c>
      <c r="Y15" s="32">
        <f t="shared" si="4"/>
        <v>0</v>
      </c>
      <c r="Z15" s="32">
        <f t="shared" si="4"/>
        <v>0</v>
      </c>
      <c r="AA15" s="32">
        <f t="shared" si="4"/>
        <v>0</v>
      </c>
      <c r="AB15" s="32">
        <f t="shared" si="4"/>
        <v>0</v>
      </c>
      <c r="AC15" s="32">
        <f t="shared" si="4"/>
        <v>0.3333333333333333</v>
      </c>
      <c r="AD15" s="32">
        <f t="shared" si="4"/>
        <v>0</v>
      </c>
      <c r="AE15" s="32">
        <f t="shared" si="4"/>
        <v>0</v>
      </c>
      <c r="AF15" s="32">
        <f t="shared" si="4"/>
        <v>0.6666666666666666</v>
      </c>
      <c r="AG15" s="32">
        <f t="shared" si="4"/>
        <v>1</v>
      </c>
      <c r="AH15" s="32">
        <f t="shared" si="4"/>
        <v>0.6666666666666666</v>
      </c>
      <c r="AI15" s="32">
        <f t="shared" si="4"/>
        <v>0</v>
      </c>
      <c r="AJ15" s="32">
        <f t="shared" si="4"/>
        <v>0</v>
      </c>
      <c r="AK15" s="32">
        <f t="shared" si="4"/>
        <v>0</v>
      </c>
      <c r="AL15" s="32">
        <f t="shared" si="4"/>
        <v>0</v>
      </c>
    </row>
    <row r="16" spans="1:38" ht="14.25">
      <c r="A16" s="29" t="s">
        <v>72</v>
      </c>
      <c r="B16" s="22" t="s">
        <v>53</v>
      </c>
      <c r="C16" s="18">
        <f t="shared" si="0"/>
        <v>0.22857142857142856</v>
      </c>
      <c r="D16" s="19">
        <f>IF(Armenia!$C15="Yes",1,0)</f>
        <v>0</v>
      </c>
      <c r="E16" s="19">
        <f>IF(Austria!$C15="Yes",1,0)</f>
        <v>1</v>
      </c>
      <c r="F16" s="19">
        <f>IF(Belgium!$C15="Yes",1,0)</f>
        <v>0</v>
      </c>
      <c r="G16" s="19">
        <f>IF(Bulgaria!$C15="Yes",1,0)</f>
        <v>0</v>
      </c>
      <c r="H16" s="19">
        <f>IF(Croatia!$C15="Yes",1,0)</f>
        <v>1</v>
      </c>
      <c r="I16" s="19">
        <f>IF(Cyprus!$C15="Yes",1,0)</f>
        <v>0</v>
      </c>
      <c r="J16" s="19">
        <f>IF('Czech Republic'!$C15="Yes",1,0)</f>
        <v>0</v>
      </c>
      <c r="K16" s="19">
        <f>IF(Denmark!$C15="Yes",1,0)</f>
        <v>0</v>
      </c>
      <c r="L16" s="19">
        <f>IF(Estonia!$C15="Yes",1,0)</f>
        <v>0</v>
      </c>
      <c r="M16" s="19">
        <f>IF('European Commission'!$C15="Yes",1,0)</f>
        <v>0</v>
      </c>
      <c r="N16" s="19">
        <f>IF(Finland!$C15="Yes",1,0)</f>
        <v>0</v>
      </c>
      <c r="O16" s="19">
        <f>IF(France!$C15="Yes",1,0)</f>
        <v>1</v>
      </c>
      <c r="P16" s="19">
        <f>IF(Georgia!$C15="Yes",1,0)</f>
        <v>0</v>
      </c>
      <c r="Q16" s="19">
        <f>IF(Germany!$C15="Yes",1,0)</f>
        <v>0</v>
      </c>
      <c r="R16" s="19">
        <f>IF(Greece!$C15="Yes",1,0)</f>
        <v>0</v>
      </c>
      <c r="S16" s="19">
        <f>IF(Hungary!$C15="Yes",1,0)</f>
        <v>0</v>
      </c>
      <c r="T16" s="19">
        <f>IF(Iceland!$C15="Yes",1,0)</f>
        <v>0</v>
      </c>
      <c r="U16" s="19">
        <f>IF(Ireland!$C15="Yes",1,0)</f>
        <v>0</v>
      </c>
      <c r="V16" s="19">
        <f>IF(Italy!$C15="Yes",1,0)</f>
        <v>0</v>
      </c>
      <c r="W16" s="19">
        <f>IF(Latvia!$C15="Yes",1,0)</f>
        <v>1</v>
      </c>
      <c r="X16" s="19">
        <f>IF(Lithuania!$C15="Yes",1,0)</f>
        <v>1</v>
      </c>
      <c r="Y16" s="19">
        <f>IF(Luxembourg!$C15="Yes",1,0)</f>
        <v>0</v>
      </c>
      <c r="Z16" s="19">
        <f>IF(Malta!$C15="Yes",1,0)</f>
        <v>0</v>
      </c>
      <c r="AA16" s="19">
        <f>IF(Netherlands!$C15="Yes",1,0)</f>
        <v>0</v>
      </c>
      <c r="AB16" s="19">
        <f>IF(Norway!$C15="Yes",1,0)</f>
        <v>0</v>
      </c>
      <c r="AC16" s="19">
        <f>IF(Poland!$C15="Yes",1,0)</f>
        <v>0</v>
      </c>
      <c r="AD16" s="19">
        <f>IF(Portugal!$C15="Yes",1,0)</f>
        <v>0</v>
      </c>
      <c r="AE16" s="19">
        <f>IF(Romania!$C15="Yes",1,0)</f>
        <v>0</v>
      </c>
      <c r="AF16" s="19">
        <f>IF(Serbia!$C15="Yes",1,0)</f>
        <v>1</v>
      </c>
      <c r="AG16" s="19">
        <f>IF(Slovakia!$C15="Yes",1,0)</f>
        <v>1</v>
      </c>
      <c r="AH16" s="19">
        <f>IF(Slovenia!$C15="Yes",1,0)</f>
        <v>1</v>
      </c>
      <c r="AI16" s="19">
        <f>IF(Spain!$C15="Yes",1,0)</f>
        <v>0</v>
      </c>
      <c r="AJ16" s="19">
        <f>IF(Sweden!$C15="Yes",1,0)</f>
        <v>0</v>
      </c>
      <c r="AK16" s="19">
        <f>IF(Switzerland!$C15="Yes",1,0)</f>
        <v>0</v>
      </c>
      <c r="AL16" s="19">
        <f>IF('United Kingdom'!$C15="Yes",1,0)</f>
        <v>0</v>
      </c>
    </row>
    <row r="17" spans="1:38" ht="14.25">
      <c r="A17" s="9" t="s">
        <v>73</v>
      </c>
      <c r="B17" s="22" t="s">
        <v>54</v>
      </c>
      <c r="C17" s="18">
        <f t="shared" si="0"/>
        <v>0.2857142857142857</v>
      </c>
      <c r="D17" s="19">
        <f>IF(Armenia!$C16="Yes",1,0)</f>
        <v>0</v>
      </c>
      <c r="E17" s="19">
        <f>IF(Austria!$C16="Yes",1,0)</f>
        <v>1</v>
      </c>
      <c r="F17" s="19">
        <f>IF(Belgium!$C16="Yes",1,0)</f>
        <v>0</v>
      </c>
      <c r="G17" s="19">
        <f>IF(Bulgaria!$C16="Yes",1,0)</f>
        <v>0</v>
      </c>
      <c r="H17" s="19">
        <f>IF(Croatia!$C16="Yes",1,0)</f>
        <v>1</v>
      </c>
      <c r="I17" s="19">
        <f>IF(Cyprus!$C16="Yes",1,0)</f>
        <v>0</v>
      </c>
      <c r="J17" s="19">
        <f>IF('Czech Republic'!$C16="Yes",1,0)</f>
        <v>0</v>
      </c>
      <c r="K17" s="19">
        <f>IF(Denmark!$C16="Yes",1,0)</f>
        <v>0</v>
      </c>
      <c r="L17" s="19">
        <f>IF(Estonia!$C16="Yes",1,0)</f>
        <v>0</v>
      </c>
      <c r="M17" s="19">
        <f>IF('European Commission'!$C16="Yes",1,0)</f>
        <v>0</v>
      </c>
      <c r="N17" s="19">
        <f>IF(Finland!$C16="Yes",1,0)</f>
        <v>0</v>
      </c>
      <c r="O17" s="19">
        <f>IF(France!$C16="Yes",1,0)</f>
        <v>0</v>
      </c>
      <c r="P17" s="19">
        <f>IF(Georgia!$C16="Yes",1,0)</f>
        <v>0</v>
      </c>
      <c r="Q17" s="19">
        <f>IF(Germany!$C16="Yes",1,0)</f>
        <v>1</v>
      </c>
      <c r="R17" s="19">
        <f>IF(Greece!$C16="Yes",1,0)</f>
        <v>0</v>
      </c>
      <c r="S17" s="19">
        <f>IF(Hungary!$C16="Yes",1,0)</f>
        <v>1</v>
      </c>
      <c r="T17" s="19">
        <f>IF(Iceland!$C16="Yes",1,0)</f>
        <v>0</v>
      </c>
      <c r="U17" s="19">
        <f>IF(Ireland!$C16="Yes",1,0)</f>
        <v>0</v>
      </c>
      <c r="V17" s="19">
        <f>IF(Italy!$C16="Yes",1,0)</f>
        <v>0</v>
      </c>
      <c r="W17" s="19">
        <f>IF(Latvia!$C16="Yes",1,0)</f>
        <v>1</v>
      </c>
      <c r="X17" s="19">
        <f>IF(Lithuania!$C16="Yes",1,0)</f>
        <v>1</v>
      </c>
      <c r="Y17" s="19">
        <f>IF(Luxembourg!$C16="Yes",1,0)</f>
        <v>0</v>
      </c>
      <c r="Z17" s="19">
        <f>IF(Malta!$C16="Yes",1,0)</f>
        <v>0</v>
      </c>
      <c r="AA17" s="19">
        <f>IF(Netherlands!$C16="Yes",1,0)</f>
        <v>0</v>
      </c>
      <c r="AB17" s="19">
        <f>IF(Norway!$C16="Yes",1,0)</f>
        <v>0</v>
      </c>
      <c r="AC17" s="19">
        <f>IF(Poland!$C16="Yes",1,0)</f>
        <v>1</v>
      </c>
      <c r="AD17" s="19">
        <f>IF(Portugal!$C16="Yes",1,0)</f>
        <v>0</v>
      </c>
      <c r="AE17" s="19">
        <f>IF(Romania!$C16="Yes",1,0)</f>
        <v>0</v>
      </c>
      <c r="AF17" s="19">
        <f>IF(Serbia!$C16="Yes",1,0)</f>
        <v>1</v>
      </c>
      <c r="AG17" s="19">
        <f>IF(Slovakia!$C16="Yes",1,0)</f>
        <v>1</v>
      </c>
      <c r="AH17" s="19">
        <f>IF(Slovenia!$C16="Yes",1,0)</f>
        <v>1</v>
      </c>
      <c r="AI17" s="19">
        <f>IF(Spain!$C16="Yes",1,0)</f>
        <v>0</v>
      </c>
      <c r="AJ17" s="19">
        <f>IF(Sweden!$C16="Yes",1,0)</f>
        <v>0</v>
      </c>
      <c r="AK17" s="19">
        <f>IF(Switzerland!$C16="Yes",1,0)</f>
        <v>0</v>
      </c>
      <c r="AL17" s="19">
        <f>IF('United Kingdom'!$C16="Yes",1,0)</f>
        <v>0</v>
      </c>
    </row>
    <row r="18" spans="1:38" ht="14.25">
      <c r="A18" s="29" t="s">
        <v>74</v>
      </c>
      <c r="B18" s="22" t="s">
        <v>55</v>
      </c>
      <c r="C18" s="18">
        <f t="shared" si="0"/>
        <v>0.11428571428571428</v>
      </c>
      <c r="D18" s="19">
        <f>IF(Armenia!$C17="Yes",1,0)</f>
        <v>0</v>
      </c>
      <c r="E18" s="19">
        <f>IF(Austria!$C17="Yes",1,0)</f>
        <v>0</v>
      </c>
      <c r="F18" s="19">
        <f>IF(Belgium!$C17="Yes",1,0)</f>
        <v>0</v>
      </c>
      <c r="G18" s="19">
        <f>IF(Bulgaria!$C17="Yes",1,0)</f>
        <v>0</v>
      </c>
      <c r="H18" s="19">
        <f>IF(Croatia!$C17="Yes",1,0)</f>
        <v>1</v>
      </c>
      <c r="I18" s="19">
        <f>IF(Cyprus!$C17="Yes",1,0)</f>
        <v>0</v>
      </c>
      <c r="J18" s="19">
        <f>IF('Czech Republic'!$C17="Yes",1,0)</f>
        <v>0</v>
      </c>
      <c r="K18" s="19">
        <f>IF(Denmark!$C17="Yes",1,0)</f>
        <v>0</v>
      </c>
      <c r="L18" s="19">
        <f>IF(Estonia!$C17="Yes",1,0)</f>
        <v>0</v>
      </c>
      <c r="M18" s="19">
        <f>IF('European Commission'!$C17="Yes",1,0)</f>
        <v>0</v>
      </c>
      <c r="N18" s="19">
        <f>IF(Finland!$C17="Yes",1,0)</f>
        <v>0</v>
      </c>
      <c r="O18" s="19">
        <f>IF(France!$C17="Yes",1,0)</f>
        <v>1</v>
      </c>
      <c r="P18" s="19">
        <f>IF(Georgia!$C17="Yes",1,0)</f>
        <v>0</v>
      </c>
      <c r="Q18" s="19">
        <f>IF(Germany!$C17="Yes",1,0)</f>
        <v>0</v>
      </c>
      <c r="R18" s="19">
        <f>IF(Greece!$C17="Yes",1,0)</f>
        <v>0</v>
      </c>
      <c r="S18" s="19">
        <f>IF(Hungary!$C17="Yes",1,0)</f>
        <v>0</v>
      </c>
      <c r="T18" s="19">
        <f>IF(Iceland!$C17="Yes",1,0)</f>
        <v>0</v>
      </c>
      <c r="U18" s="19">
        <f>IF(Ireland!$C17="Yes",1,0)</f>
        <v>0</v>
      </c>
      <c r="V18" s="19">
        <f>IF(Italy!$C17="Yes",1,0)</f>
        <v>0</v>
      </c>
      <c r="W18" s="19">
        <f>IF(Latvia!$C17="Yes",1,0)</f>
        <v>1</v>
      </c>
      <c r="X18" s="19">
        <f>IF(Lithuania!$C17="Yes",1,0)</f>
        <v>0</v>
      </c>
      <c r="Y18" s="19">
        <f>IF(Luxembourg!$C17="Yes",1,0)</f>
        <v>0</v>
      </c>
      <c r="Z18" s="19">
        <f>IF(Malta!$C17="Yes",1,0)</f>
        <v>0</v>
      </c>
      <c r="AA18" s="19">
        <f>IF(Netherlands!$C17="Yes",1,0)</f>
        <v>0</v>
      </c>
      <c r="AB18" s="19">
        <f>IF(Norway!$C17="Yes",1,0)</f>
        <v>0</v>
      </c>
      <c r="AC18" s="19">
        <f>IF(Poland!$C17="Yes",1,0)</f>
        <v>0</v>
      </c>
      <c r="AD18" s="19">
        <f>IF(Portugal!$C17="Yes",1,0)</f>
        <v>0</v>
      </c>
      <c r="AE18" s="19">
        <f>IF(Romania!$C17="Yes",1,0)</f>
        <v>0</v>
      </c>
      <c r="AF18" s="19">
        <f>IF(Serbia!$C17="Yes",1,0)</f>
        <v>0</v>
      </c>
      <c r="AG18" s="19">
        <f>IF(Slovakia!$C17="Yes",1,0)</f>
        <v>1</v>
      </c>
      <c r="AH18" s="19">
        <f>IF(Slovenia!$C17="Yes",1,0)</f>
        <v>0</v>
      </c>
      <c r="AI18" s="19">
        <f>IF(Spain!$C17="Yes",1,0)</f>
        <v>0</v>
      </c>
      <c r="AJ18" s="19">
        <f>IF(Sweden!$C17="Yes",1,0)</f>
        <v>0</v>
      </c>
      <c r="AK18" s="19">
        <f>IF(Switzerland!$C17="Yes",1,0)</f>
        <v>0</v>
      </c>
      <c r="AL18" s="19">
        <f>IF('United Kingdom'!$C17="Yes",1,0)</f>
        <v>0</v>
      </c>
    </row>
    <row r="19" spans="1:38" ht="14.25">
      <c r="A19" s="9" t="s">
        <v>75</v>
      </c>
      <c r="B19" s="30" t="s">
        <v>76</v>
      </c>
      <c r="C19" s="31">
        <f t="shared" si="0"/>
        <v>0.22857142857142856</v>
      </c>
      <c r="D19" s="32">
        <f aca="true" t="shared" si="5" ref="D19:AL19">AVERAGE(D20:D21)</f>
        <v>0</v>
      </c>
      <c r="E19" s="32">
        <f t="shared" si="5"/>
        <v>0</v>
      </c>
      <c r="F19" s="32">
        <f t="shared" si="5"/>
        <v>0</v>
      </c>
      <c r="G19" s="32">
        <f t="shared" si="5"/>
        <v>1</v>
      </c>
      <c r="H19" s="32">
        <f t="shared" si="5"/>
        <v>1</v>
      </c>
      <c r="I19" s="32">
        <f t="shared" si="5"/>
        <v>0</v>
      </c>
      <c r="J19" s="32">
        <f t="shared" si="5"/>
        <v>0</v>
      </c>
      <c r="K19" s="32">
        <f t="shared" si="5"/>
        <v>0</v>
      </c>
      <c r="L19" s="32">
        <f t="shared" si="5"/>
        <v>0</v>
      </c>
      <c r="M19" s="32">
        <f t="shared" si="5"/>
        <v>0</v>
      </c>
      <c r="N19" s="32">
        <f t="shared" si="5"/>
        <v>0</v>
      </c>
      <c r="O19" s="32">
        <f t="shared" si="5"/>
        <v>1</v>
      </c>
      <c r="P19" s="32">
        <f t="shared" si="5"/>
        <v>0.5</v>
      </c>
      <c r="Q19" s="32">
        <f t="shared" si="5"/>
        <v>0.5</v>
      </c>
      <c r="R19" s="32">
        <f t="shared" si="5"/>
        <v>0</v>
      </c>
      <c r="S19" s="32">
        <f t="shared" si="5"/>
        <v>0</v>
      </c>
      <c r="T19" s="32">
        <f t="shared" si="5"/>
        <v>0</v>
      </c>
      <c r="U19" s="32">
        <f t="shared" si="5"/>
        <v>0</v>
      </c>
      <c r="V19" s="32">
        <f t="shared" si="5"/>
        <v>0.5</v>
      </c>
      <c r="W19" s="32">
        <f t="shared" si="5"/>
        <v>1</v>
      </c>
      <c r="X19" s="32">
        <f t="shared" si="5"/>
        <v>0.5</v>
      </c>
      <c r="Y19" s="32">
        <f t="shared" si="5"/>
        <v>0</v>
      </c>
      <c r="Z19" s="32">
        <f t="shared" si="5"/>
        <v>0</v>
      </c>
      <c r="AA19" s="32">
        <f t="shared" si="5"/>
        <v>0</v>
      </c>
      <c r="AB19" s="32">
        <f t="shared" si="5"/>
        <v>0</v>
      </c>
      <c r="AC19" s="32">
        <f t="shared" si="5"/>
        <v>0</v>
      </c>
      <c r="AD19" s="32">
        <f t="shared" si="5"/>
        <v>0.5</v>
      </c>
      <c r="AE19" s="32">
        <f t="shared" si="5"/>
        <v>0</v>
      </c>
      <c r="AF19" s="32">
        <f t="shared" si="5"/>
        <v>0</v>
      </c>
      <c r="AG19" s="32">
        <f t="shared" si="5"/>
        <v>0.5</v>
      </c>
      <c r="AH19" s="32">
        <f t="shared" si="5"/>
        <v>1</v>
      </c>
      <c r="AI19" s="32">
        <f t="shared" si="5"/>
        <v>0</v>
      </c>
      <c r="AJ19" s="32">
        <f t="shared" si="5"/>
        <v>0</v>
      </c>
      <c r="AK19" s="32">
        <f t="shared" si="5"/>
        <v>0</v>
      </c>
      <c r="AL19" s="32">
        <f t="shared" si="5"/>
        <v>0</v>
      </c>
    </row>
    <row r="20" spans="1:38" ht="14.25">
      <c r="A20" s="29" t="s">
        <v>77</v>
      </c>
      <c r="B20" s="17" t="s">
        <v>57</v>
      </c>
      <c r="C20" s="18">
        <f t="shared" si="0"/>
        <v>0.2</v>
      </c>
      <c r="D20" s="19">
        <f>IF(Armenia!$C19="Yes",1,0)</f>
        <v>0</v>
      </c>
      <c r="E20" s="19">
        <f>IF(Austria!$C19="Yes",1,0)</f>
        <v>0</v>
      </c>
      <c r="F20" s="19">
        <f>IF(Belgium!$C19="Yes",1,0)</f>
        <v>0</v>
      </c>
      <c r="G20" s="19">
        <f>IF(Bulgaria!$C19="Yes",1,0)</f>
        <v>1</v>
      </c>
      <c r="H20" s="19">
        <f>IF(Croatia!$C19="Yes",1,0)</f>
        <v>1</v>
      </c>
      <c r="I20" s="19">
        <f>IF(Cyprus!$C19="Yes",1,0)</f>
        <v>0</v>
      </c>
      <c r="J20" s="19">
        <f>IF('Czech Republic'!$C19="Yes",1,0)</f>
        <v>0</v>
      </c>
      <c r="K20" s="19">
        <f>IF(Denmark!$C19="Yes",1,0)</f>
        <v>0</v>
      </c>
      <c r="L20" s="19">
        <f>IF(Estonia!$C19="Yes",1,0)</f>
        <v>0</v>
      </c>
      <c r="M20" s="19">
        <f>IF('European Commission'!$C19="Yes",1,0)</f>
        <v>0</v>
      </c>
      <c r="N20" s="19">
        <f>IF(Finland!$C19="Yes",1,0)</f>
        <v>0</v>
      </c>
      <c r="O20" s="19">
        <f>IF(France!$C19="Yes",1,0)</f>
        <v>1</v>
      </c>
      <c r="P20" s="19">
        <f>IF(Georgia!$C19="Yes",1,0)</f>
        <v>1</v>
      </c>
      <c r="Q20" s="19">
        <f>IF(Germany!$C19="Yes",1,0)</f>
        <v>0</v>
      </c>
      <c r="R20" s="19">
        <f>IF(Greece!$C19="Yes",1,0)</f>
        <v>0</v>
      </c>
      <c r="S20" s="19">
        <f>IF(Hungary!$C19="Yes",1,0)</f>
        <v>0</v>
      </c>
      <c r="T20" s="19">
        <f>IF(Iceland!$C19="Yes",1,0)</f>
        <v>0</v>
      </c>
      <c r="U20" s="19">
        <f>IF(Ireland!$C19="Yes",1,0)</f>
        <v>0</v>
      </c>
      <c r="V20" s="19">
        <f>IF(Italy!$C19="Yes",1,0)</f>
        <v>1</v>
      </c>
      <c r="W20" s="19">
        <f>IF(Latvia!$C19="Yes",1,0)</f>
        <v>1</v>
      </c>
      <c r="X20" s="19">
        <f>IF(Lithuania!$C19="Yes",1,0)</f>
        <v>0</v>
      </c>
      <c r="Y20" s="19">
        <f>IF(Luxembourg!$C19="Yes",1,0)</f>
        <v>0</v>
      </c>
      <c r="Z20" s="19">
        <f>IF(Malta!$C19="Yes",1,0)</f>
        <v>0</v>
      </c>
      <c r="AA20" s="19">
        <f>IF(Netherlands!$C19="Yes",1,0)</f>
        <v>0</v>
      </c>
      <c r="AB20" s="19">
        <f>IF(Norway!$C19="Yes",1,0)</f>
        <v>0</v>
      </c>
      <c r="AC20" s="19">
        <f>IF(Poland!$C19="Yes",1,0)</f>
        <v>0</v>
      </c>
      <c r="AD20" s="19">
        <f>IF(Portugal!$C19="Yes",1,0)</f>
        <v>0</v>
      </c>
      <c r="AE20" s="19">
        <f>IF(Romania!$C19="Yes",1,0)</f>
        <v>0</v>
      </c>
      <c r="AF20" s="19">
        <f>IF(Serbia!$C19="Yes",1,0)</f>
        <v>0</v>
      </c>
      <c r="AG20" s="19">
        <f>IF(Slovakia!$C19="Yes",1,0)</f>
        <v>0</v>
      </c>
      <c r="AH20" s="19">
        <f>IF(Slovenia!$C19="Yes",1,0)</f>
        <v>1</v>
      </c>
      <c r="AI20" s="19">
        <f>IF(Spain!$C19="Yes",1,0)</f>
        <v>0</v>
      </c>
      <c r="AJ20" s="19">
        <f>IF(Sweden!$C19="Yes",1,0)</f>
        <v>0</v>
      </c>
      <c r="AK20" s="19">
        <f>IF(Switzerland!$C19="Yes",1,0)</f>
        <v>0</v>
      </c>
      <c r="AL20" s="19">
        <f>IF('United Kingdom'!$C19="Yes",1,0)</f>
        <v>0</v>
      </c>
    </row>
    <row r="21" spans="1:38" ht="14.25">
      <c r="A21" s="9" t="s">
        <v>78</v>
      </c>
      <c r="B21" s="22" t="s">
        <v>58</v>
      </c>
      <c r="C21" s="18">
        <f t="shared" si="0"/>
        <v>0.2571428571428571</v>
      </c>
      <c r="D21" s="19">
        <f>IF(Armenia!$C20="Yes",1,0)</f>
        <v>0</v>
      </c>
      <c r="E21" s="19">
        <f>IF(Austria!$C20="Yes",1,0)</f>
        <v>0</v>
      </c>
      <c r="F21" s="19">
        <f>IF(Belgium!$C20="Yes",1,0)</f>
        <v>0</v>
      </c>
      <c r="G21" s="19">
        <f>IF(Bulgaria!$C20="Yes",1,0)</f>
        <v>1</v>
      </c>
      <c r="H21" s="19">
        <f>IF(Croatia!$C20="Yes",1,0)</f>
        <v>1</v>
      </c>
      <c r="I21" s="19">
        <f>IF(Cyprus!$C20="Yes",1,0)</f>
        <v>0</v>
      </c>
      <c r="J21" s="19">
        <f>IF('Czech Republic'!$C20="Yes",1,0)</f>
        <v>0</v>
      </c>
      <c r="K21" s="19">
        <f>IF(Denmark!$C20="Yes",1,0)</f>
        <v>0</v>
      </c>
      <c r="L21" s="19">
        <f>IF(Estonia!$C20="Yes",1,0)</f>
        <v>0</v>
      </c>
      <c r="M21" s="19">
        <f>IF('European Commission'!$C20="Yes",1,0)</f>
        <v>0</v>
      </c>
      <c r="N21" s="19">
        <f>IF(Finland!$C20="Yes",1,0)</f>
        <v>0</v>
      </c>
      <c r="O21" s="19">
        <f>IF(France!$C20="Yes",1,0)</f>
        <v>1</v>
      </c>
      <c r="P21" s="19">
        <f>IF(Georgia!$C20="Yes",1,0)</f>
        <v>0</v>
      </c>
      <c r="Q21" s="19">
        <f>IF(Germany!$C20="Yes",1,0)</f>
        <v>1</v>
      </c>
      <c r="R21" s="19">
        <f>IF(Greece!$C20="Yes",1,0)</f>
        <v>0</v>
      </c>
      <c r="S21" s="19">
        <f>IF(Hungary!$C20="Yes",1,0)</f>
        <v>0</v>
      </c>
      <c r="T21" s="19">
        <f>IF(Iceland!$C20="Yes",1,0)</f>
        <v>0</v>
      </c>
      <c r="U21" s="19">
        <f>IF(Ireland!$C20="Yes",1,0)</f>
        <v>0</v>
      </c>
      <c r="V21" s="19">
        <f>IF(Italy!$C20="Yes",1,0)</f>
        <v>0</v>
      </c>
      <c r="W21" s="19">
        <f>IF(Latvia!$C20="Yes",1,0)</f>
        <v>1</v>
      </c>
      <c r="X21" s="19">
        <f>IF(Lithuania!$C20="Yes",1,0)</f>
        <v>1</v>
      </c>
      <c r="Y21" s="19">
        <f>IF(Luxembourg!$C20="Yes",1,0)</f>
        <v>0</v>
      </c>
      <c r="Z21" s="19">
        <f>IF(Malta!$C20="Yes",1,0)</f>
        <v>0</v>
      </c>
      <c r="AA21" s="19">
        <f>IF(Netherlands!$C20="Yes",1,0)</f>
        <v>0</v>
      </c>
      <c r="AB21" s="19">
        <f>IF(Norway!$C20="Yes",1,0)</f>
        <v>0</v>
      </c>
      <c r="AC21" s="19">
        <f>IF(Poland!$C20="Yes",1,0)</f>
        <v>0</v>
      </c>
      <c r="AD21" s="19">
        <f>IF(Portugal!$C20="Yes",1,0)</f>
        <v>1</v>
      </c>
      <c r="AE21" s="19">
        <f>IF(Romania!$C20="Yes",1,0)</f>
        <v>0</v>
      </c>
      <c r="AF21" s="19">
        <f>IF(Serbia!$C20="Yes",1,0)</f>
        <v>0</v>
      </c>
      <c r="AG21" s="19">
        <f>IF(Slovakia!$C20="Yes",1,0)</f>
        <v>1</v>
      </c>
      <c r="AH21" s="19">
        <f>IF(Slovenia!$C20="Yes",1,0)</f>
        <v>1</v>
      </c>
      <c r="AI21" s="19">
        <f>IF(Spain!$C20="Yes",1,0)</f>
        <v>0</v>
      </c>
      <c r="AJ21" s="19">
        <f>IF(Sweden!$C20="Yes",1,0)</f>
        <v>0</v>
      </c>
      <c r="AK21" s="19">
        <f>IF(Switzerland!$C20="Yes",1,0)</f>
        <v>0</v>
      </c>
      <c r="AL21" s="19">
        <f>IF('United Kingdom'!$C20="Yes",1,0)</f>
        <v>0</v>
      </c>
    </row>
    <row r="22" spans="1:38" ht="14.25">
      <c r="A22" s="29" t="s">
        <v>79</v>
      </c>
      <c r="B22" s="26" t="s">
        <v>49</v>
      </c>
      <c r="C22" s="27">
        <f t="shared" si="0"/>
        <v>39.80952380952382</v>
      </c>
      <c r="D22" s="28">
        <f aca="true" t="shared" si="6" ref="D22:AL22">(AVERAGE(D23,D34,D38))*100</f>
        <v>16.666666666666664</v>
      </c>
      <c r="E22" s="28">
        <f t="shared" si="6"/>
        <v>47.77777777777778</v>
      </c>
      <c r="F22" s="28">
        <f t="shared" si="6"/>
        <v>3.3333333333333335</v>
      </c>
      <c r="G22" s="28">
        <f t="shared" si="6"/>
        <v>82.22222222222223</v>
      </c>
      <c r="H22" s="28">
        <f t="shared" si="6"/>
        <v>93.33333333333333</v>
      </c>
      <c r="I22" s="28">
        <f t="shared" si="6"/>
        <v>16.666666666666664</v>
      </c>
      <c r="J22" s="28">
        <f t="shared" si="6"/>
        <v>64.44444444444444</v>
      </c>
      <c r="K22" s="28">
        <f t="shared" si="6"/>
        <v>0</v>
      </c>
      <c r="L22" s="28">
        <f t="shared" si="6"/>
        <v>16.666666666666664</v>
      </c>
      <c r="M22" s="28">
        <f t="shared" si="6"/>
        <v>0</v>
      </c>
      <c r="N22" s="28">
        <f t="shared" si="6"/>
        <v>35.55555555555556</v>
      </c>
      <c r="O22" s="28">
        <f t="shared" si="6"/>
        <v>62.22222222222222</v>
      </c>
      <c r="P22" s="28">
        <f t="shared" si="6"/>
        <v>36.66666666666667</v>
      </c>
      <c r="Q22" s="28">
        <f t="shared" si="6"/>
        <v>47.77777777777778</v>
      </c>
      <c r="R22" s="28">
        <f t="shared" si="6"/>
        <v>20</v>
      </c>
      <c r="S22" s="28">
        <f t="shared" si="6"/>
        <v>0</v>
      </c>
      <c r="T22" s="28">
        <f t="shared" si="6"/>
        <v>43.333333333333336</v>
      </c>
      <c r="U22" s="28">
        <f t="shared" si="6"/>
        <v>65.55555555555556</v>
      </c>
      <c r="V22" s="28">
        <f t="shared" si="6"/>
        <v>56.666666666666664</v>
      </c>
      <c r="W22" s="28">
        <f t="shared" si="6"/>
        <v>86.66666666666667</v>
      </c>
      <c r="X22" s="28">
        <f t="shared" si="6"/>
        <v>62.22222222222222</v>
      </c>
      <c r="Y22" s="28">
        <f t="shared" si="6"/>
        <v>41.111111111111114</v>
      </c>
      <c r="Z22" s="28">
        <f t="shared" si="6"/>
        <v>16.666666666666664</v>
      </c>
      <c r="AA22" s="28">
        <f t="shared" si="6"/>
        <v>3.3333333333333335</v>
      </c>
      <c r="AB22" s="28">
        <f t="shared" si="6"/>
        <v>23.333333333333332</v>
      </c>
      <c r="AC22" s="28">
        <f t="shared" si="6"/>
        <v>16.666666666666664</v>
      </c>
      <c r="AD22" s="28">
        <f t="shared" si="6"/>
        <v>3.3333333333333335</v>
      </c>
      <c r="AE22" s="28">
        <f t="shared" si="6"/>
        <v>50</v>
      </c>
      <c r="AF22" s="28">
        <f t="shared" si="6"/>
        <v>85.55555555555556</v>
      </c>
      <c r="AG22" s="28">
        <f t="shared" si="6"/>
        <v>80</v>
      </c>
      <c r="AH22" s="28">
        <f t="shared" si="6"/>
        <v>85.55555555555556</v>
      </c>
      <c r="AI22" s="28">
        <f t="shared" si="6"/>
        <v>36.66666666666667</v>
      </c>
      <c r="AJ22" s="28">
        <f t="shared" si="6"/>
        <v>33.33333333333333</v>
      </c>
      <c r="AK22" s="28">
        <f t="shared" si="6"/>
        <v>20</v>
      </c>
      <c r="AL22" s="28">
        <f t="shared" si="6"/>
        <v>40</v>
      </c>
    </row>
    <row r="23" spans="1:38" ht="14.25">
      <c r="A23" s="9" t="s">
        <v>80</v>
      </c>
      <c r="B23" s="30" t="s">
        <v>37</v>
      </c>
      <c r="C23" s="31">
        <f t="shared" si="0"/>
        <v>0.46571428571428564</v>
      </c>
      <c r="D23" s="32">
        <f aca="true" t="shared" si="7" ref="D23:AL23">AVERAGE(D24:D33)</f>
        <v>0.5</v>
      </c>
      <c r="E23" s="32">
        <f t="shared" si="7"/>
        <v>0.1</v>
      </c>
      <c r="F23" s="32">
        <f t="shared" si="7"/>
        <v>0.1</v>
      </c>
      <c r="G23" s="32">
        <f t="shared" si="7"/>
        <v>0.8</v>
      </c>
      <c r="H23" s="32">
        <f t="shared" si="7"/>
        <v>0.8</v>
      </c>
      <c r="I23" s="32">
        <f t="shared" si="7"/>
        <v>0.5</v>
      </c>
      <c r="J23" s="32">
        <f t="shared" si="7"/>
        <v>0.6</v>
      </c>
      <c r="K23" s="32">
        <f t="shared" si="7"/>
        <v>0</v>
      </c>
      <c r="L23" s="32">
        <f t="shared" si="7"/>
        <v>0.5</v>
      </c>
      <c r="M23" s="32">
        <f t="shared" si="7"/>
        <v>0</v>
      </c>
      <c r="N23" s="32">
        <f t="shared" si="7"/>
        <v>0.4</v>
      </c>
      <c r="O23" s="32">
        <f t="shared" si="7"/>
        <v>0.2</v>
      </c>
      <c r="P23" s="32">
        <f t="shared" si="7"/>
        <v>0.6</v>
      </c>
      <c r="Q23" s="32">
        <f t="shared" si="7"/>
        <v>0.1</v>
      </c>
      <c r="R23" s="32">
        <f t="shared" si="7"/>
        <v>0.6</v>
      </c>
      <c r="S23" s="32">
        <f t="shared" si="7"/>
        <v>0</v>
      </c>
      <c r="T23" s="32">
        <f t="shared" si="7"/>
        <v>0.3</v>
      </c>
      <c r="U23" s="32">
        <f t="shared" si="7"/>
        <v>0.3</v>
      </c>
      <c r="V23" s="32">
        <f t="shared" si="7"/>
        <v>0.7</v>
      </c>
      <c r="W23" s="32">
        <f t="shared" si="7"/>
        <v>0.6</v>
      </c>
      <c r="X23" s="32">
        <f t="shared" si="7"/>
        <v>0.7</v>
      </c>
      <c r="Y23" s="32">
        <f t="shared" si="7"/>
        <v>0.4</v>
      </c>
      <c r="Z23" s="32">
        <f t="shared" si="7"/>
        <v>0.5</v>
      </c>
      <c r="AA23" s="32">
        <f t="shared" si="7"/>
        <v>0.1</v>
      </c>
      <c r="AB23" s="32">
        <f t="shared" si="7"/>
        <v>0.7</v>
      </c>
      <c r="AC23" s="32">
        <f t="shared" si="7"/>
        <v>0.5</v>
      </c>
      <c r="AD23" s="32">
        <f t="shared" si="7"/>
        <v>0.1</v>
      </c>
      <c r="AE23" s="32">
        <f t="shared" si="7"/>
        <v>0.5</v>
      </c>
      <c r="AF23" s="32">
        <f t="shared" si="7"/>
        <v>0.9</v>
      </c>
      <c r="AG23" s="32">
        <f t="shared" si="7"/>
        <v>0.9</v>
      </c>
      <c r="AH23" s="32">
        <f t="shared" si="7"/>
        <v>0.9</v>
      </c>
      <c r="AI23" s="32">
        <f t="shared" si="7"/>
        <v>0.6</v>
      </c>
      <c r="AJ23" s="32">
        <f t="shared" si="7"/>
        <v>0.5</v>
      </c>
      <c r="AK23" s="32">
        <f t="shared" si="7"/>
        <v>0.6</v>
      </c>
      <c r="AL23" s="32">
        <f t="shared" si="7"/>
        <v>0.7</v>
      </c>
    </row>
    <row r="24" spans="1:38" ht="14.25">
      <c r="A24" s="29" t="s">
        <v>81</v>
      </c>
      <c r="B24" s="17" t="s">
        <v>39</v>
      </c>
      <c r="C24" s="18">
        <f t="shared" si="0"/>
        <v>0.5142857142857142</v>
      </c>
      <c r="D24" s="19">
        <f>IF(Armenia!$C23="Yes",1,0)</f>
        <v>0</v>
      </c>
      <c r="E24" s="19">
        <f>IF(Austria!$C23="Yes",1,0)</f>
        <v>0</v>
      </c>
      <c r="F24" s="19">
        <f>IF(Belgium!$C23="Yes",1,0)</f>
        <v>1</v>
      </c>
      <c r="G24" s="19">
        <f>IF(Bulgaria!$C23="Yes",1,0)</f>
        <v>0</v>
      </c>
      <c r="H24" s="19">
        <f>IF(Croatia!$C23="Yes",1,0)</f>
        <v>1</v>
      </c>
      <c r="I24" s="19">
        <f>IF(Cyprus!$C23="Yes",1,0)</f>
        <v>0</v>
      </c>
      <c r="J24" s="19">
        <f>IF('Czech Republic'!$C23="Yes",1,0)</f>
        <v>1</v>
      </c>
      <c r="K24" s="19">
        <f>IF(Denmark!$C23="Yes",1,0)</f>
        <v>0</v>
      </c>
      <c r="L24" s="19">
        <f>IF(Estonia!$C23="Yes",1,0)</f>
        <v>1</v>
      </c>
      <c r="M24" s="19">
        <f>IF('European Commission'!$C23="Yes",1,0)</f>
        <v>0</v>
      </c>
      <c r="N24" s="19">
        <f>IF(Finland!$C23="Yes",1,0)</f>
        <v>1</v>
      </c>
      <c r="O24" s="19">
        <f>IF(France!$C23="Yes",1,0)</f>
        <v>1</v>
      </c>
      <c r="P24" s="19">
        <f>IF(Georgia!$C23="Yes",1,0)</f>
        <v>1</v>
      </c>
      <c r="Q24" s="19">
        <f>IF(Germany!$C23="Yes",1,0)</f>
        <v>0</v>
      </c>
      <c r="R24" s="19">
        <f>IF(Greece!$C23="Yes",1,0)</f>
        <v>0</v>
      </c>
      <c r="S24" s="19">
        <f>IF(Hungary!$C23="Yes",1,0)</f>
        <v>0</v>
      </c>
      <c r="T24" s="19">
        <f>IF(Iceland!$C23="Yes",1,0)</f>
        <v>1</v>
      </c>
      <c r="U24" s="19">
        <f>IF(Ireland!$C23="Yes",1,0)</f>
        <v>1</v>
      </c>
      <c r="V24" s="19">
        <f>IF(Italy!$C23="Yes",1,0)</f>
        <v>1</v>
      </c>
      <c r="W24" s="19">
        <f>IF(Latvia!$C23="Yes",1,0)</f>
        <v>0</v>
      </c>
      <c r="X24" s="19">
        <f>IF(Lithuania!$C23="Yes",1,0)</f>
        <v>1</v>
      </c>
      <c r="Y24" s="19">
        <f>IF(Luxembourg!$C23="Yes",1,0)</f>
        <v>0</v>
      </c>
      <c r="Z24" s="19">
        <f>IF(Malta!$C23="Yes",1,0)</f>
        <v>1</v>
      </c>
      <c r="AA24" s="19">
        <f>IF(Netherlands!$C23="Yes",1,0)</f>
        <v>0</v>
      </c>
      <c r="AB24" s="19">
        <f>IF(Norway!$C23="Yes",1,0)</f>
        <v>0</v>
      </c>
      <c r="AC24" s="19">
        <f>IF(Poland!$C23="Yes",1,0)</f>
        <v>0</v>
      </c>
      <c r="AD24" s="19">
        <f>IF(Portugal!$C23="Yes",1,0)</f>
        <v>0</v>
      </c>
      <c r="AE24" s="19">
        <f>IF(Romania!$C23="Yes",1,0)</f>
        <v>0</v>
      </c>
      <c r="AF24" s="19">
        <f>IF(Serbia!$C23="Yes",1,0)</f>
        <v>1</v>
      </c>
      <c r="AG24" s="19">
        <f>IF(Slovakia!$C23="Yes",1,0)</f>
        <v>1</v>
      </c>
      <c r="AH24" s="19">
        <f>IF(Slovenia!$C23="Yes",1,0)</f>
        <v>1</v>
      </c>
      <c r="AI24" s="19">
        <f>IF(Spain!$C23="Yes",1,0)</f>
        <v>1</v>
      </c>
      <c r="AJ24" s="19">
        <f>IF(Sweden!$C23="Yes",1,0)</f>
        <v>1</v>
      </c>
      <c r="AK24" s="19">
        <f>IF(Switzerland!$C23="Yes",1,0)</f>
        <v>0</v>
      </c>
      <c r="AL24" s="19">
        <f>IF('United Kingdom'!$C23="Yes",1,0)</f>
        <v>1</v>
      </c>
    </row>
    <row r="25" spans="1:38" ht="14.25">
      <c r="A25" s="9" t="s">
        <v>82</v>
      </c>
      <c r="B25" s="17" t="s">
        <v>40</v>
      </c>
      <c r="C25" s="18">
        <f t="shared" si="0"/>
        <v>0.42857142857142855</v>
      </c>
      <c r="D25" s="19">
        <f>IF(Armenia!$C24="Yes",1,0)</f>
        <v>0</v>
      </c>
      <c r="E25" s="19">
        <f>IF(Austria!$C24="Yes",1,0)</f>
        <v>0</v>
      </c>
      <c r="F25" s="19">
        <f>IF(Belgium!$C24="Yes",1,0)</f>
        <v>0</v>
      </c>
      <c r="G25" s="19">
        <f>IF(Bulgaria!$C24="Yes",1,0)</f>
        <v>1</v>
      </c>
      <c r="H25" s="19">
        <f>IF(Croatia!$C24="Yes",1,0)</f>
        <v>1</v>
      </c>
      <c r="I25" s="19">
        <f>IF(Cyprus!$C24="Yes",1,0)</f>
        <v>0</v>
      </c>
      <c r="J25" s="19">
        <f>IF('Czech Republic'!$C24="Yes",1,0)</f>
        <v>0</v>
      </c>
      <c r="K25" s="19">
        <f>IF(Denmark!$C24="Yes",1,0)</f>
        <v>0</v>
      </c>
      <c r="L25" s="19">
        <f>IF(Estonia!$C24="Yes",1,0)</f>
        <v>1</v>
      </c>
      <c r="M25" s="19">
        <f>IF('European Commission'!$C24="Yes",1,0)</f>
        <v>0</v>
      </c>
      <c r="N25" s="19">
        <f>IF(Finland!$C24="Yes",1,0)</f>
        <v>1</v>
      </c>
      <c r="O25" s="19">
        <f>IF(France!$C24="Yes",1,0)</f>
        <v>0</v>
      </c>
      <c r="P25" s="19">
        <f>IF(Georgia!$C24="Yes",1,0)</f>
        <v>0</v>
      </c>
      <c r="Q25" s="19">
        <f>IF(Germany!$C24="Yes",1,0)</f>
        <v>0</v>
      </c>
      <c r="R25" s="19">
        <f>IF(Greece!$C24="Yes",1,0)</f>
        <v>1</v>
      </c>
      <c r="S25" s="19">
        <f>IF(Hungary!$C24="Yes",1,0)</f>
        <v>0</v>
      </c>
      <c r="T25" s="19">
        <f>IF(Iceland!$C24="Yes",1,0)</f>
        <v>0</v>
      </c>
      <c r="U25" s="19">
        <f>IF(Ireland!$C24="Yes",1,0)</f>
        <v>0</v>
      </c>
      <c r="V25" s="19">
        <f>IF(Italy!$C24="Yes",1,0)</f>
        <v>0</v>
      </c>
      <c r="W25" s="19">
        <f>IF(Latvia!$C24="Yes",1,0)</f>
        <v>1</v>
      </c>
      <c r="X25" s="19">
        <f>IF(Lithuania!$C24="Yes",1,0)</f>
        <v>1</v>
      </c>
      <c r="Y25" s="19">
        <f>IF(Luxembourg!$C24="Yes",1,0)</f>
        <v>1</v>
      </c>
      <c r="Z25" s="19">
        <f>IF(Malta!$C24="Yes",1,0)</f>
        <v>1</v>
      </c>
      <c r="AA25" s="19">
        <f>IF(Netherlands!$C24="Yes",1,0)</f>
        <v>0</v>
      </c>
      <c r="AB25" s="19">
        <f>IF(Norway!$C24="Yes",1,0)</f>
        <v>1</v>
      </c>
      <c r="AC25" s="19">
        <f>IF(Poland!$C24="Yes",1,0)</f>
        <v>0</v>
      </c>
      <c r="AD25" s="19">
        <f>IF(Portugal!$C24="Yes",1,0)</f>
        <v>0</v>
      </c>
      <c r="AE25" s="19">
        <f>IF(Romania!$C24="Yes",1,0)</f>
        <v>0</v>
      </c>
      <c r="AF25" s="19">
        <f>IF(Serbia!$C24="Yes",1,0)</f>
        <v>1</v>
      </c>
      <c r="AG25" s="19">
        <f>IF(Slovakia!$C24="Yes",1,0)</f>
        <v>1</v>
      </c>
      <c r="AH25" s="19">
        <f>IF(Slovenia!$C24="Yes",1,0)</f>
        <v>1</v>
      </c>
      <c r="AI25" s="19">
        <f>IF(Spain!$C24="Yes",1,0)</f>
        <v>1</v>
      </c>
      <c r="AJ25" s="19">
        <f>IF(Sweden!$C24="Yes",1,0)</f>
        <v>0</v>
      </c>
      <c r="AK25" s="19">
        <f>IF(Switzerland!$C24="Yes",1,0)</f>
        <v>0</v>
      </c>
      <c r="AL25" s="19">
        <f>IF('United Kingdom'!$C24="Yes",1,0)</f>
        <v>1</v>
      </c>
    </row>
    <row r="26" spans="1:38" ht="14.25">
      <c r="A26" s="29" t="s">
        <v>83</v>
      </c>
      <c r="B26" s="20" t="s">
        <v>41</v>
      </c>
      <c r="C26" s="18">
        <f t="shared" si="0"/>
        <v>0.6</v>
      </c>
      <c r="D26" s="19">
        <f>IF(Armenia!$C25="Yes",1,0)</f>
        <v>1</v>
      </c>
      <c r="E26" s="19">
        <f>IF(Austria!$C25="Yes",1,0)</f>
        <v>0</v>
      </c>
      <c r="F26" s="19">
        <f>IF(Belgium!$C25="Yes",1,0)</f>
        <v>0</v>
      </c>
      <c r="G26" s="19">
        <f>IF(Bulgaria!$C25="Yes",1,0)</f>
        <v>1</v>
      </c>
      <c r="H26" s="19">
        <f>IF(Croatia!$C25="Yes",1,0)</f>
        <v>1</v>
      </c>
      <c r="I26" s="19">
        <f>IF(Cyprus!$C25="Yes",1,0)</f>
        <v>0</v>
      </c>
      <c r="J26" s="19">
        <f>IF('Czech Republic'!$C25="Yes",1,0)</f>
        <v>1</v>
      </c>
      <c r="K26" s="19">
        <f>IF(Denmark!$C25="Yes",1,0)</f>
        <v>0</v>
      </c>
      <c r="L26" s="19">
        <f>IF(Estonia!$C25="Yes",1,0)</f>
        <v>0</v>
      </c>
      <c r="M26" s="19">
        <f>IF('European Commission'!$C25="Yes",1,0)</f>
        <v>0</v>
      </c>
      <c r="N26" s="19">
        <f>IF(Finland!$C25="Yes",1,0)</f>
        <v>0</v>
      </c>
      <c r="O26" s="19">
        <f>IF(France!$C25="Yes",1,0)</f>
        <v>0</v>
      </c>
      <c r="P26" s="19">
        <f>IF(Georgia!$C25="Yes",1,0)</f>
        <v>1</v>
      </c>
      <c r="Q26" s="19">
        <f>IF(Germany!$C25="Yes",1,0)</f>
        <v>0</v>
      </c>
      <c r="R26" s="19">
        <f>IF(Greece!$C25="Yes",1,0)</f>
        <v>1</v>
      </c>
      <c r="S26" s="19">
        <f>IF(Hungary!$C25="Yes",1,0)</f>
        <v>0</v>
      </c>
      <c r="T26" s="19">
        <f>IF(Iceland!$C25="Yes",1,0)</f>
        <v>0</v>
      </c>
      <c r="U26" s="19">
        <f>IF(Ireland!$C25="Yes",1,0)</f>
        <v>1</v>
      </c>
      <c r="V26" s="19">
        <f>IF(Italy!$C25="Yes",1,0)</f>
        <v>1</v>
      </c>
      <c r="W26" s="19">
        <f>IF(Latvia!$C25="Yes",1,0)</f>
        <v>1</v>
      </c>
      <c r="X26" s="19">
        <f>IF(Lithuania!$C25="Yes",1,0)</f>
        <v>1</v>
      </c>
      <c r="Y26" s="19">
        <f>IF(Luxembourg!$C25="Yes",1,0)</f>
        <v>1</v>
      </c>
      <c r="Z26" s="19">
        <f>IF(Malta!$C25="Yes",1,0)</f>
        <v>1</v>
      </c>
      <c r="AA26" s="19">
        <f>IF(Netherlands!$C25="Yes",1,0)</f>
        <v>0</v>
      </c>
      <c r="AB26" s="19">
        <f>IF(Norway!$C25="Yes",1,0)</f>
        <v>1</v>
      </c>
      <c r="AC26" s="19">
        <f>IF(Poland!$C25="Yes",1,0)</f>
        <v>1</v>
      </c>
      <c r="AD26" s="19">
        <f>IF(Portugal!$C25="Yes",1,0)</f>
        <v>0</v>
      </c>
      <c r="AE26" s="19">
        <f>IF(Romania!$C25="Yes",1,0)</f>
        <v>1</v>
      </c>
      <c r="AF26" s="19">
        <f>IF(Serbia!$C25="Yes",1,0)</f>
        <v>1</v>
      </c>
      <c r="AG26" s="19">
        <f>IF(Slovakia!$C25="Yes",1,0)</f>
        <v>1</v>
      </c>
      <c r="AH26" s="19">
        <f>IF(Slovenia!$C25="Yes",1,0)</f>
        <v>1</v>
      </c>
      <c r="AI26" s="19">
        <f>IF(Spain!$C25="Yes",1,0)</f>
        <v>1</v>
      </c>
      <c r="AJ26" s="19">
        <f>IF(Sweden!$C25="Yes",1,0)</f>
        <v>1</v>
      </c>
      <c r="AK26" s="19">
        <f>IF(Switzerland!$C25="Yes",1,0)</f>
        <v>1</v>
      </c>
      <c r="AL26" s="19">
        <f>IF('United Kingdom'!$C25="Yes",1,0)</f>
        <v>0</v>
      </c>
    </row>
    <row r="27" spans="1:38" ht="14.25">
      <c r="A27" s="9" t="s">
        <v>84</v>
      </c>
      <c r="B27" s="20" t="s">
        <v>42</v>
      </c>
      <c r="C27" s="18">
        <f t="shared" si="0"/>
        <v>0.6285714285714286</v>
      </c>
      <c r="D27" s="19">
        <f>IF(Armenia!$C26="Yes",1,0)</f>
        <v>1</v>
      </c>
      <c r="E27" s="19">
        <f>IF(Austria!$C26="Yes",1,0)</f>
        <v>0</v>
      </c>
      <c r="F27" s="19">
        <f>IF(Belgium!$C26="Yes",1,0)</f>
        <v>0</v>
      </c>
      <c r="G27" s="19">
        <f>IF(Bulgaria!$C26="Yes",1,0)</f>
        <v>1</v>
      </c>
      <c r="H27" s="19">
        <f>IF(Croatia!$C26="Yes",1,0)</f>
        <v>1</v>
      </c>
      <c r="I27" s="19">
        <f>IF(Cyprus!$C26="Yes",1,0)</f>
        <v>1</v>
      </c>
      <c r="J27" s="19">
        <f>IF('Czech Republic'!$C26="Yes",1,0)</f>
        <v>1</v>
      </c>
      <c r="K27" s="19">
        <f>IF(Denmark!$C26="Yes",1,0)</f>
        <v>0</v>
      </c>
      <c r="L27" s="19">
        <f>IF(Estonia!$C26="Yes",1,0)</f>
        <v>0</v>
      </c>
      <c r="M27" s="19">
        <f>IF('European Commission'!$C26="Yes",1,0)</f>
        <v>0</v>
      </c>
      <c r="N27" s="19">
        <f>IF(Finland!$C26="Yes",1,0)</f>
        <v>0</v>
      </c>
      <c r="O27" s="19">
        <f>IF(France!$C26="Yes",1,0)</f>
        <v>0</v>
      </c>
      <c r="P27" s="19">
        <f>IF(Georgia!$C26="Yes",1,0)</f>
        <v>1</v>
      </c>
      <c r="Q27" s="19">
        <f>IF(Germany!$C26="Yes",1,0)</f>
        <v>0</v>
      </c>
      <c r="R27" s="19">
        <f>IF(Greece!$C26="Yes",1,0)</f>
        <v>1</v>
      </c>
      <c r="S27" s="19">
        <f>IF(Hungary!$C26="Yes",1,0)</f>
        <v>0</v>
      </c>
      <c r="T27" s="19">
        <f>IF(Iceland!$C26="Yes",1,0)</f>
        <v>0</v>
      </c>
      <c r="U27" s="19">
        <f>IF(Ireland!$C26="Yes",1,0)</f>
        <v>0</v>
      </c>
      <c r="V27" s="19">
        <f>IF(Italy!$C26="Yes",1,0)</f>
        <v>1</v>
      </c>
      <c r="W27" s="19">
        <f>IF(Latvia!$C26="Yes",1,0)</f>
        <v>1</v>
      </c>
      <c r="X27" s="19">
        <f>IF(Lithuania!$C26="Yes",1,0)</f>
        <v>1</v>
      </c>
      <c r="Y27" s="19">
        <f>IF(Luxembourg!$C26="Yes",1,0)</f>
        <v>1</v>
      </c>
      <c r="Z27" s="19">
        <f>IF(Malta!$C26="Yes",1,0)</f>
        <v>1</v>
      </c>
      <c r="AA27" s="19">
        <f>IF(Netherlands!$C26="Yes",1,0)</f>
        <v>0</v>
      </c>
      <c r="AB27" s="19">
        <f>IF(Norway!$C26="Yes",1,0)</f>
        <v>1</v>
      </c>
      <c r="AC27" s="19">
        <f>IF(Poland!$C26="Yes",1,0)</f>
        <v>1</v>
      </c>
      <c r="AD27" s="19">
        <f>IF(Portugal!$C26="Yes",1,0)</f>
        <v>0</v>
      </c>
      <c r="AE27" s="19">
        <f>IF(Romania!$C26="Yes",1,0)</f>
        <v>1</v>
      </c>
      <c r="AF27" s="19">
        <f>IF(Serbia!$C26="Yes",1,0)</f>
        <v>1</v>
      </c>
      <c r="AG27" s="19">
        <f>IF(Slovakia!$C26="Yes",1,0)</f>
        <v>1</v>
      </c>
      <c r="AH27" s="19">
        <f>IF(Slovenia!$C26="Yes",1,0)</f>
        <v>1</v>
      </c>
      <c r="AI27" s="19">
        <f>IF(Spain!$C26="Yes",1,0)</f>
        <v>1</v>
      </c>
      <c r="AJ27" s="19">
        <f>IF(Sweden!$C26="Yes",1,0)</f>
        <v>1</v>
      </c>
      <c r="AK27" s="19">
        <f>IF(Switzerland!$C26="Yes",1,0)</f>
        <v>1</v>
      </c>
      <c r="AL27" s="19">
        <f>IF('United Kingdom'!$C26="Yes",1,0)</f>
        <v>1</v>
      </c>
    </row>
    <row r="28" spans="1:38" ht="14.25">
      <c r="A28" s="29" t="s">
        <v>85</v>
      </c>
      <c r="B28" s="20" t="s">
        <v>43</v>
      </c>
      <c r="C28" s="18">
        <f t="shared" si="0"/>
        <v>0.5428571428571428</v>
      </c>
      <c r="D28" s="19">
        <f>IF(Armenia!$C27="Yes",1,0)</f>
        <v>1</v>
      </c>
      <c r="E28" s="19">
        <f>IF(Austria!$C27="Yes",1,0)</f>
        <v>0</v>
      </c>
      <c r="F28" s="19">
        <f>IF(Belgium!$C27="Yes",1,0)</f>
        <v>0</v>
      </c>
      <c r="G28" s="19">
        <f>IF(Bulgaria!$C27="Yes",1,0)</f>
        <v>1</v>
      </c>
      <c r="H28" s="19">
        <f>IF(Croatia!$C27="Yes",1,0)</f>
        <v>1</v>
      </c>
      <c r="I28" s="19">
        <f>IF(Cyprus!$C27="Yes",1,0)</f>
        <v>1</v>
      </c>
      <c r="J28" s="19">
        <f>IF('Czech Republic'!$C27="Yes",1,0)</f>
        <v>1</v>
      </c>
      <c r="K28" s="19">
        <f>IF(Denmark!$C27="Yes",1,0)</f>
        <v>0</v>
      </c>
      <c r="L28" s="19">
        <f>IF(Estonia!$C27="Yes",1,0)</f>
        <v>0</v>
      </c>
      <c r="M28" s="19">
        <f>IF('European Commission'!$C27="Yes",1,0)</f>
        <v>0</v>
      </c>
      <c r="N28" s="19">
        <f>IF(Finland!$C27="Yes",1,0)</f>
        <v>0</v>
      </c>
      <c r="O28" s="19">
        <f>IF(France!$C27="Yes",1,0)</f>
        <v>1</v>
      </c>
      <c r="P28" s="19">
        <f>IF(Georgia!$C27="Yes",1,0)</f>
        <v>1</v>
      </c>
      <c r="Q28" s="19">
        <f>IF(Germany!$C27="Yes",1,0)</f>
        <v>0</v>
      </c>
      <c r="R28" s="19">
        <f>IF(Greece!$C27="Yes",1,0)</f>
        <v>1</v>
      </c>
      <c r="S28" s="19">
        <f>IF(Hungary!$C27="Yes",1,0)</f>
        <v>0</v>
      </c>
      <c r="T28" s="19">
        <f>IF(Iceland!$C27="Yes",1,0)</f>
        <v>0</v>
      </c>
      <c r="U28" s="19">
        <f>IF(Ireland!$C27="Yes",1,0)</f>
        <v>0</v>
      </c>
      <c r="V28" s="19">
        <f>IF(Italy!$C27="Yes",1,0)</f>
        <v>1</v>
      </c>
      <c r="W28" s="19">
        <f>IF(Latvia!$C27="Yes",1,0)</f>
        <v>1</v>
      </c>
      <c r="X28" s="19">
        <f>IF(Lithuania!$C27="Yes",1,0)</f>
        <v>1</v>
      </c>
      <c r="Y28" s="19">
        <f>IF(Luxembourg!$C27="Yes",1,0)</f>
        <v>0</v>
      </c>
      <c r="Z28" s="19">
        <f>IF(Malta!$C27="Yes",1,0)</f>
        <v>0</v>
      </c>
      <c r="AA28" s="19">
        <f>IF(Netherlands!$C27="Yes",1,0)</f>
        <v>0</v>
      </c>
      <c r="AB28" s="19">
        <f>IF(Norway!$C27="Yes",1,0)</f>
        <v>1</v>
      </c>
      <c r="AC28" s="19">
        <f>IF(Poland!$C27="Yes",1,0)</f>
        <v>1</v>
      </c>
      <c r="AD28" s="19">
        <f>IF(Portugal!$C27="Yes",1,0)</f>
        <v>0</v>
      </c>
      <c r="AE28" s="19">
        <f>IF(Romania!$C27="Yes",1,0)</f>
        <v>0</v>
      </c>
      <c r="AF28" s="19">
        <f>IF(Serbia!$C27="Yes",1,0)</f>
        <v>1</v>
      </c>
      <c r="AG28" s="19">
        <f>IF(Slovakia!$C27="Yes",1,0)</f>
        <v>1</v>
      </c>
      <c r="AH28" s="19">
        <f>IF(Slovenia!$C27="Yes",1,0)</f>
        <v>1</v>
      </c>
      <c r="AI28" s="19">
        <f>IF(Spain!$C27="Yes",1,0)</f>
        <v>1</v>
      </c>
      <c r="AJ28" s="19">
        <f>IF(Sweden!$C27="Yes",1,0)</f>
        <v>1</v>
      </c>
      <c r="AK28" s="19">
        <f>IF(Switzerland!$C27="Yes",1,0)</f>
        <v>1</v>
      </c>
      <c r="AL28" s="19">
        <f>IF('United Kingdom'!$C27="Yes",1,0)</f>
        <v>0</v>
      </c>
    </row>
    <row r="29" spans="1:38" ht="14.25">
      <c r="A29" s="9" t="s">
        <v>86</v>
      </c>
      <c r="B29" s="20" t="s">
        <v>44</v>
      </c>
      <c r="C29" s="18">
        <f t="shared" si="0"/>
        <v>0.6571428571428571</v>
      </c>
      <c r="D29" s="19">
        <f>IF(Armenia!$C28="Yes",1,0)</f>
        <v>1</v>
      </c>
      <c r="E29" s="19">
        <f>IF(Austria!$C28="Yes",1,0)</f>
        <v>0</v>
      </c>
      <c r="F29" s="19">
        <f>IF(Belgium!$C28="Yes",1,0)</f>
        <v>0</v>
      </c>
      <c r="G29" s="19">
        <f>IF(Bulgaria!$C28="Yes",1,0)</f>
        <v>1</v>
      </c>
      <c r="H29" s="19">
        <f>IF(Croatia!$C28="Yes",1,0)</f>
        <v>1</v>
      </c>
      <c r="I29" s="19">
        <f>IF(Cyprus!$C28="Yes",1,0)</f>
        <v>1</v>
      </c>
      <c r="J29" s="19">
        <f>IF('Czech Republic'!$C28="Yes",1,0)</f>
        <v>1</v>
      </c>
      <c r="K29" s="19">
        <f>IF(Denmark!$C28="Yes",1,0)</f>
        <v>0</v>
      </c>
      <c r="L29" s="19">
        <f>IF(Estonia!$C28="Yes",1,0)</f>
        <v>1</v>
      </c>
      <c r="M29" s="19">
        <f>IF('European Commission'!$C28="Yes",1,0)</f>
        <v>0</v>
      </c>
      <c r="N29" s="19">
        <f>IF(Finland!$C28="Yes",1,0)</f>
        <v>0</v>
      </c>
      <c r="O29" s="19">
        <f>IF(France!$C28="Yes",1,0)</f>
        <v>0</v>
      </c>
      <c r="P29" s="19">
        <f>IF(Georgia!$C28="Yes",1,0)</f>
        <v>1</v>
      </c>
      <c r="Q29" s="19">
        <f>IF(Germany!$C28="Yes",1,0)</f>
        <v>1</v>
      </c>
      <c r="R29" s="19">
        <f>IF(Greece!$C28="Yes",1,0)</f>
        <v>1</v>
      </c>
      <c r="S29" s="19">
        <f>IF(Hungary!$C28="Yes",1,0)</f>
        <v>0</v>
      </c>
      <c r="T29" s="19">
        <f>IF(Iceland!$C28="Yes",1,0)</f>
        <v>1</v>
      </c>
      <c r="U29" s="19">
        <f>IF(Ireland!$C28="Yes",1,0)</f>
        <v>1</v>
      </c>
      <c r="V29" s="19">
        <f>IF(Italy!$C28="Yes",1,0)</f>
        <v>1</v>
      </c>
      <c r="W29" s="19">
        <f>IF(Latvia!$C28="Yes",1,0)</f>
        <v>0</v>
      </c>
      <c r="X29" s="19">
        <f>IF(Lithuania!$C28="Yes",1,0)</f>
        <v>0</v>
      </c>
      <c r="Y29" s="19">
        <f>IF(Luxembourg!$C28="Yes",1,0)</f>
        <v>0</v>
      </c>
      <c r="Z29" s="19">
        <f>IF(Malta!$C28="Yes",1,0)</f>
        <v>1</v>
      </c>
      <c r="AA29" s="19">
        <f>IF(Netherlands!$C28="Yes",1,0)</f>
        <v>0</v>
      </c>
      <c r="AB29" s="19">
        <f>IF(Norway!$C28="Yes",1,0)</f>
        <v>1</v>
      </c>
      <c r="AC29" s="19">
        <f>IF(Poland!$C28="Yes",1,0)</f>
        <v>1</v>
      </c>
      <c r="AD29" s="19">
        <f>IF(Portugal!$C28="Yes",1,0)</f>
        <v>0</v>
      </c>
      <c r="AE29" s="19">
        <f>IF(Romania!$C28="Yes",1,0)</f>
        <v>1</v>
      </c>
      <c r="AF29" s="19">
        <f>IF(Serbia!$C28="Yes",1,0)</f>
        <v>1</v>
      </c>
      <c r="AG29" s="19">
        <f>IF(Slovakia!$C28="Yes",1,0)</f>
        <v>1</v>
      </c>
      <c r="AH29" s="19">
        <f>IF(Slovenia!$C28="Yes",1,0)</f>
        <v>1</v>
      </c>
      <c r="AI29" s="19">
        <f>IF(Spain!$C28="Yes",1,0)</f>
        <v>1</v>
      </c>
      <c r="AJ29" s="19">
        <f>IF(Sweden!$C28="Yes",1,0)</f>
        <v>1</v>
      </c>
      <c r="AK29" s="19">
        <f>IF(Switzerland!$C28="Yes",1,0)</f>
        <v>1</v>
      </c>
      <c r="AL29" s="19">
        <f>IF('United Kingdom'!$C28="Yes",1,0)</f>
        <v>1</v>
      </c>
    </row>
    <row r="30" spans="1:38" ht="14.25">
      <c r="A30" s="29" t="s">
        <v>87</v>
      </c>
      <c r="B30" s="20" t="s">
        <v>45</v>
      </c>
      <c r="C30" s="18">
        <f t="shared" si="0"/>
        <v>0.3142857142857143</v>
      </c>
      <c r="D30" s="19">
        <f>IF(Armenia!$C29="Yes",1,0)</f>
        <v>0</v>
      </c>
      <c r="E30" s="19">
        <f>IF(Austria!$C29="Yes",1,0)</f>
        <v>0</v>
      </c>
      <c r="F30" s="19">
        <f>IF(Belgium!$C29="Yes",1,0)</f>
        <v>0</v>
      </c>
      <c r="G30" s="19">
        <f>IF(Bulgaria!$C29="Yes",1,0)</f>
        <v>1</v>
      </c>
      <c r="H30" s="19">
        <f>IF(Croatia!$C29="Yes",1,0)</f>
        <v>1</v>
      </c>
      <c r="I30" s="19">
        <f>IF(Cyprus!$C29="Yes",1,0)</f>
        <v>1</v>
      </c>
      <c r="J30" s="19">
        <f>IF('Czech Republic'!$C29="Yes",1,0)</f>
        <v>1</v>
      </c>
      <c r="K30" s="19">
        <f>IF(Denmark!$C29="Yes",1,0)</f>
        <v>0</v>
      </c>
      <c r="L30" s="19">
        <f>IF(Estonia!$C29="Yes",1,0)</f>
        <v>0</v>
      </c>
      <c r="M30" s="19">
        <f>IF('European Commission'!$C29="Yes",1,0)</f>
        <v>0</v>
      </c>
      <c r="N30" s="19">
        <f>IF(Finland!$C29="Yes",1,0)</f>
        <v>0</v>
      </c>
      <c r="O30" s="19">
        <f>IF(France!$C29="Yes",1,0)</f>
        <v>0</v>
      </c>
      <c r="P30" s="19">
        <f>IF(Georgia!$C29="Yes",1,0)</f>
        <v>0</v>
      </c>
      <c r="Q30" s="19">
        <f>IF(Germany!$C29="Yes",1,0)</f>
        <v>0</v>
      </c>
      <c r="R30" s="19">
        <f>IF(Greece!$C29="Yes",1,0)</f>
        <v>0</v>
      </c>
      <c r="S30" s="19">
        <f>IF(Hungary!$C29="Yes",1,0)</f>
        <v>0</v>
      </c>
      <c r="T30" s="19">
        <f>IF(Iceland!$C29="Yes",1,0)</f>
        <v>0</v>
      </c>
      <c r="U30" s="19">
        <f>IF(Ireland!$C29="Yes",1,0)</f>
        <v>0</v>
      </c>
      <c r="V30" s="19">
        <f>IF(Italy!$C29="Yes",1,0)</f>
        <v>0</v>
      </c>
      <c r="W30" s="19">
        <f>IF(Latvia!$C29="Yes",1,0)</f>
        <v>1</v>
      </c>
      <c r="X30" s="19">
        <f>IF(Lithuania!$C29="Yes",1,0)</f>
        <v>1</v>
      </c>
      <c r="Y30" s="19">
        <f>IF(Luxembourg!$C29="Yes",1,0)</f>
        <v>0</v>
      </c>
      <c r="Z30" s="19">
        <f>IF(Malta!$C29="Yes",1,0)</f>
        <v>0</v>
      </c>
      <c r="AA30" s="19">
        <f>IF(Netherlands!$C29="Yes",1,0)</f>
        <v>0</v>
      </c>
      <c r="AB30" s="19">
        <f>IF(Norway!$C29="Yes",1,0)</f>
        <v>1</v>
      </c>
      <c r="AC30" s="19">
        <f>IF(Poland!$C29="Yes",1,0)</f>
        <v>0</v>
      </c>
      <c r="AD30" s="19">
        <f>IF(Portugal!$C29="Yes",1,0)</f>
        <v>0</v>
      </c>
      <c r="AE30" s="19">
        <f>IF(Romania!$C29="Yes",1,0)</f>
        <v>0</v>
      </c>
      <c r="AF30" s="19">
        <f>IF(Serbia!$C29="Yes",1,0)</f>
        <v>1</v>
      </c>
      <c r="AG30" s="19">
        <f>IF(Slovakia!$C29="Yes",1,0)</f>
        <v>1</v>
      </c>
      <c r="AH30" s="19">
        <f>IF(Slovenia!$C29="Yes",1,0)</f>
        <v>1</v>
      </c>
      <c r="AI30" s="19">
        <f>IF(Spain!$C29="Yes",1,0)</f>
        <v>0</v>
      </c>
      <c r="AJ30" s="19">
        <f>IF(Sweden!$C29="Yes",1,0)</f>
        <v>0</v>
      </c>
      <c r="AK30" s="19">
        <f>IF(Switzerland!$C29="Yes",1,0)</f>
        <v>0</v>
      </c>
      <c r="AL30" s="19">
        <f>IF('United Kingdom'!$C29="Yes",1,0)</f>
        <v>1</v>
      </c>
    </row>
    <row r="31" spans="1:38" ht="14.25">
      <c r="A31" s="9" t="s">
        <v>88</v>
      </c>
      <c r="B31" s="20" t="s">
        <v>46</v>
      </c>
      <c r="C31" s="18">
        <f t="shared" si="0"/>
        <v>0.6</v>
      </c>
      <c r="D31" s="19">
        <f>IF(Armenia!$C30="Yes",1,0)</f>
        <v>1</v>
      </c>
      <c r="E31" s="19">
        <f>IF(Austria!$C30="Yes",1,0)</f>
        <v>1</v>
      </c>
      <c r="F31" s="19">
        <f>IF(Belgium!$C30="Yes",1,0)</f>
        <v>0</v>
      </c>
      <c r="G31" s="19">
        <f>IF(Bulgaria!$C30="Yes",1,0)</f>
        <v>1</v>
      </c>
      <c r="H31" s="19">
        <f>IF(Croatia!$C30="Yes",1,0)</f>
        <v>1</v>
      </c>
      <c r="I31" s="19">
        <f>IF(Cyprus!$C30="Yes",1,0)</f>
        <v>1</v>
      </c>
      <c r="J31" s="19">
        <f>IF('Czech Republic'!$C30="Yes",1,0)</f>
        <v>0</v>
      </c>
      <c r="K31" s="19">
        <f>IF(Denmark!$C30="Yes",1,0)</f>
        <v>0</v>
      </c>
      <c r="L31" s="19">
        <f>IF(Estonia!$C30="Yes",1,0)</f>
        <v>1</v>
      </c>
      <c r="M31" s="19">
        <f>IF('European Commission'!$C30="Yes",1,0)</f>
        <v>0</v>
      </c>
      <c r="N31" s="19">
        <f>IF(Finland!$C30="Yes",1,0)</f>
        <v>1</v>
      </c>
      <c r="O31" s="19">
        <f>IF(France!$C30="Yes",1,0)</f>
        <v>0</v>
      </c>
      <c r="P31" s="19">
        <f>IF(Georgia!$C30="Yes",1,0)</f>
        <v>0</v>
      </c>
      <c r="Q31" s="19">
        <f>IF(Germany!$C30="Yes",1,0)</f>
        <v>0</v>
      </c>
      <c r="R31" s="19">
        <f>IF(Greece!$C30="Yes",1,0)</f>
        <v>1</v>
      </c>
      <c r="S31" s="19">
        <f>IF(Hungary!$C30="Yes",1,0)</f>
        <v>0</v>
      </c>
      <c r="T31" s="19">
        <f>IF(Iceland!$C30="Yes",1,0)</f>
        <v>1</v>
      </c>
      <c r="U31" s="19">
        <f>IF(Ireland!$C30="Yes",1,0)</f>
        <v>0</v>
      </c>
      <c r="V31" s="19">
        <f>IF(Italy!$C30="Yes",1,0)</f>
        <v>1</v>
      </c>
      <c r="W31" s="19">
        <f>IF(Latvia!$C30="Yes",1,0)</f>
        <v>1</v>
      </c>
      <c r="X31" s="19">
        <f>IF(Lithuania!$C30="Yes",1,0)</f>
        <v>1</v>
      </c>
      <c r="Y31" s="19">
        <f>IF(Luxembourg!$C30="Yes",1,0)</f>
        <v>1</v>
      </c>
      <c r="Z31" s="19">
        <f>IF(Malta!$C30="Yes",1,0)</f>
        <v>0</v>
      </c>
      <c r="AA31" s="19">
        <f>IF(Netherlands!$C30="Yes",1,0)</f>
        <v>1</v>
      </c>
      <c r="AB31" s="19">
        <f>IF(Norway!$C30="Yes",1,0)</f>
        <v>0</v>
      </c>
      <c r="AC31" s="19">
        <f>IF(Poland!$C30="Yes",1,0)</f>
        <v>1</v>
      </c>
      <c r="AD31" s="19">
        <f>IF(Portugal!$C30="Yes",1,0)</f>
        <v>0</v>
      </c>
      <c r="AE31" s="19">
        <f>IF(Romania!$C30="Yes",1,0)</f>
        <v>1</v>
      </c>
      <c r="AF31" s="19">
        <f>IF(Serbia!$C30="Yes",1,0)</f>
        <v>1</v>
      </c>
      <c r="AG31" s="19">
        <f>IF(Slovakia!$C30="Yes",1,0)</f>
        <v>1</v>
      </c>
      <c r="AH31" s="19">
        <f>IF(Slovenia!$C30="Yes",1,0)</f>
        <v>1</v>
      </c>
      <c r="AI31" s="19">
        <f>IF(Spain!$C30="Yes",1,0)</f>
        <v>0</v>
      </c>
      <c r="AJ31" s="19">
        <f>IF(Sweden!$C30="Yes",1,0)</f>
        <v>0</v>
      </c>
      <c r="AK31" s="19">
        <f>IF(Switzerland!$C30="Yes",1,0)</f>
        <v>1</v>
      </c>
      <c r="AL31" s="19">
        <f>IF('United Kingdom'!$C30="Yes",1,0)</f>
        <v>1</v>
      </c>
    </row>
    <row r="32" spans="1:38" ht="14.25">
      <c r="A32" s="29" t="s">
        <v>89</v>
      </c>
      <c r="B32" s="20" t="s">
        <v>47</v>
      </c>
      <c r="C32" s="18">
        <f t="shared" si="0"/>
        <v>0.3142857142857143</v>
      </c>
      <c r="D32" s="19">
        <f>IF(Armenia!$C31="Yes",1,0)</f>
        <v>0</v>
      </c>
      <c r="E32" s="19">
        <f>IF(Austria!$C31="Yes",1,0)</f>
        <v>0</v>
      </c>
      <c r="F32" s="19">
        <f>IF(Belgium!$C31="Yes",1,0)</f>
        <v>0</v>
      </c>
      <c r="G32" s="19">
        <f>IF(Bulgaria!$C31="Yes",1,0)</f>
        <v>1</v>
      </c>
      <c r="H32" s="19">
        <f>IF(Croatia!$C31="Yes",1,0)</f>
        <v>0</v>
      </c>
      <c r="I32" s="19">
        <f>IF(Cyprus!$C31="Yes",1,0)</f>
        <v>0</v>
      </c>
      <c r="J32" s="19">
        <f>IF('Czech Republic'!$C31="Yes",1,0)</f>
        <v>0</v>
      </c>
      <c r="K32" s="19">
        <f>IF(Denmark!$C31="Yes",1,0)</f>
        <v>0</v>
      </c>
      <c r="L32" s="19">
        <f>IF(Estonia!$C31="Yes",1,0)</f>
        <v>1</v>
      </c>
      <c r="M32" s="19">
        <f>IF('European Commission'!$C31="Yes",1,0)</f>
        <v>0</v>
      </c>
      <c r="N32" s="19">
        <f>IF(Finland!$C31="Yes",1,0)</f>
        <v>1</v>
      </c>
      <c r="O32" s="19">
        <f>IF(France!$C31="Yes",1,0)</f>
        <v>0</v>
      </c>
      <c r="P32" s="19">
        <f>IF(Georgia!$C31="Yes",1,0)</f>
        <v>1</v>
      </c>
      <c r="Q32" s="19">
        <f>IF(Germany!$C31="Yes",1,0)</f>
        <v>0</v>
      </c>
      <c r="R32" s="19">
        <f>IF(Greece!$C31="Yes",1,0)</f>
        <v>0</v>
      </c>
      <c r="S32" s="19">
        <f>IF(Hungary!$C31="Yes",1,0)</f>
        <v>0</v>
      </c>
      <c r="T32" s="19">
        <f>IF(Iceland!$C31="Yes",1,0)</f>
        <v>0</v>
      </c>
      <c r="U32" s="19">
        <f>IF(Ireland!$C31="Yes",1,0)</f>
        <v>0</v>
      </c>
      <c r="V32" s="19">
        <f>IF(Italy!$C31="Yes",1,0)</f>
        <v>1</v>
      </c>
      <c r="W32" s="19">
        <f>IF(Latvia!$C31="Yes",1,0)</f>
        <v>0</v>
      </c>
      <c r="X32" s="19">
        <f>IF(Lithuania!$C31="Yes",1,0)</f>
        <v>0</v>
      </c>
      <c r="Y32" s="19">
        <f>IF(Luxembourg!$C31="Yes",1,0)</f>
        <v>0</v>
      </c>
      <c r="Z32" s="19">
        <f>IF(Malta!$C31="Yes",1,0)</f>
        <v>0</v>
      </c>
      <c r="AA32" s="19">
        <f>IF(Netherlands!$C31="Yes",1,0)</f>
        <v>0</v>
      </c>
      <c r="AB32" s="19">
        <f>IF(Norway!$C31="Yes",1,0)</f>
        <v>1</v>
      </c>
      <c r="AC32" s="19">
        <f>IF(Poland!$C31="Yes",1,0)</f>
        <v>0</v>
      </c>
      <c r="AD32" s="19">
        <f>IF(Portugal!$C31="Yes",1,0)</f>
        <v>1</v>
      </c>
      <c r="AE32" s="19">
        <f>IF(Romania!$C31="Yes",1,0)</f>
        <v>1</v>
      </c>
      <c r="AF32" s="19">
        <f>IF(Serbia!$C31="Yes",1,0)</f>
        <v>0</v>
      </c>
      <c r="AG32" s="19">
        <f>IF(Slovakia!$C31="Yes",1,0)</f>
        <v>0</v>
      </c>
      <c r="AH32" s="19">
        <f>IF(Slovenia!$C31="Yes",1,0)</f>
        <v>1</v>
      </c>
      <c r="AI32" s="19">
        <f>IF(Spain!$C31="Yes",1,0)</f>
        <v>0</v>
      </c>
      <c r="AJ32" s="19">
        <f>IF(Sweden!$C31="Yes",1,0)</f>
        <v>0</v>
      </c>
      <c r="AK32" s="19">
        <f>IF(Switzerland!$C31="Yes",1,0)</f>
        <v>1</v>
      </c>
      <c r="AL32" s="19">
        <f>IF('United Kingdom'!$C31="Yes",1,0)</f>
        <v>1</v>
      </c>
    </row>
    <row r="33" spans="1:38" ht="14.25">
      <c r="A33" s="9" t="s">
        <v>90</v>
      </c>
      <c r="B33" s="20" t="s">
        <v>48</v>
      </c>
      <c r="C33" s="18">
        <f t="shared" si="0"/>
        <v>0.05714285714285714</v>
      </c>
      <c r="D33" s="19">
        <f>IF(Armenia!$C32="Yes",1,0)</f>
        <v>0</v>
      </c>
      <c r="E33" s="19">
        <f>IF(Austria!$C32="Yes",1,0)</f>
        <v>0</v>
      </c>
      <c r="F33" s="19">
        <f>IF(Belgium!$C32="Yes",1,0)</f>
        <v>0</v>
      </c>
      <c r="G33" s="19">
        <f>IF(Bulgaria!$C32="Yes",1,0)</f>
        <v>0</v>
      </c>
      <c r="H33" s="19">
        <f>IF(Croatia!$C32="Yes",1,0)</f>
        <v>0</v>
      </c>
      <c r="I33" s="19">
        <f>IF(Cyprus!$C32="Yes",1,0)</f>
        <v>0</v>
      </c>
      <c r="J33" s="19">
        <f>IF('Czech Republic'!$C32="Yes",1,0)</f>
        <v>0</v>
      </c>
      <c r="K33" s="19">
        <f>IF(Denmark!$C32="Yes",1,0)</f>
        <v>0</v>
      </c>
      <c r="L33" s="19">
        <f>IF(Estonia!$C32="Yes",1,0)</f>
        <v>0</v>
      </c>
      <c r="M33" s="19">
        <f>IF('European Commission'!$C32="Yes",1,0)</f>
        <v>0</v>
      </c>
      <c r="N33" s="19">
        <f>IF(Finland!$C32="Yes",1,0)</f>
        <v>0</v>
      </c>
      <c r="O33" s="19">
        <f>IF(France!$C32="Yes",1,0)</f>
        <v>0</v>
      </c>
      <c r="P33" s="19">
        <f>IF(Georgia!$C32="Yes",1,0)</f>
        <v>0</v>
      </c>
      <c r="Q33" s="19">
        <f>IF(Germany!$C32="Yes",1,0)</f>
        <v>0</v>
      </c>
      <c r="R33" s="19">
        <f>IF(Greece!$C32="Yes",1,0)</f>
        <v>0</v>
      </c>
      <c r="S33" s="19">
        <f>IF(Hungary!$C32="Yes",1,0)</f>
        <v>0</v>
      </c>
      <c r="T33" s="19">
        <f>IF(Iceland!$C32="Yes",1,0)</f>
        <v>0</v>
      </c>
      <c r="U33" s="19">
        <f>IF(Ireland!$C32="Yes",1,0)</f>
        <v>0</v>
      </c>
      <c r="V33" s="19">
        <f>IF(Italy!$C32="Yes",1,0)</f>
        <v>0</v>
      </c>
      <c r="W33" s="19">
        <f>IF(Latvia!$C32="Yes",1,0)</f>
        <v>0</v>
      </c>
      <c r="X33" s="19">
        <f>IF(Lithuania!$C32="Yes",1,0)</f>
        <v>0</v>
      </c>
      <c r="Y33" s="19">
        <f>IF(Luxembourg!$C32="Yes",1,0)</f>
        <v>0</v>
      </c>
      <c r="Z33" s="19">
        <f>IF(Malta!$C32="Yes",1,0)</f>
        <v>0</v>
      </c>
      <c r="AA33" s="19">
        <f>IF(Netherlands!$C32="Yes",1,0)</f>
        <v>0</v>
      </c>
      <c r="AB33" s="19">
        <f>IF(Norway!$C32="Yes",1,0)</f>
        <v>0</v>
      </c>
      <c r="AC33" s="19">
        <f>IF(Poland!$C32="Yes",1,0)</f>
        <v>0</v>
      </c>
      <c r="AD33" s="19">
        <f>IF(Portugal!$C32="Yes",1,0)</f>
        <v>0</v>
      </c>
      <c r="AE33" s="19">
        <f>IF(Romania!$C32="Yes",1,0)</f>
        <v>0</v>
      </c>
      <c r="AF33" s="19">
        <f>IF(Serbia!$C32="Yes",1,0)</f>
        <v>1</v>
      </c>
      <c r="AG33" s="19">
        <f>IF(Slovakia!$C32="Yes",1,0)</f>
        <v>1</v>
      </c>
      <c r="AH33" s="19">
        <f>IF(Slovenia!$C32="Yes",1,0)</f>
        <v>0</v>
      </c>
      <c r="AI33" s="19">
        <f>IF(Spain!$C32="Yes",1,0)</f>
        <v>0</v>
      </c>
      <c r="AJ33" s="19">
        <f>IF(Sweden!$C32="Yes",1,0)</f>
        <v>0</v>
      </c>
      <c r="AK33" s="19">
        <f>IF(Switzerland!$C32="Yes",1,0)</f>
        <v>0</v>
      </c>
      <c r="AL33" s="19">
        <f>IF('United Kingdom'!$C32="Yes",1,0)</f>
        <v>0</v>
      </c>
    </row>
    <row r="34" spans="1:38" ht="14.25">
      <c r="A34" s="29" t="s">
        <v>91</v>
      </c>
      <c r="B34" s="30" t="s">
        <v>52</v>
      </c>
      <c r="C34" s="31">
        <f t="shared" si="0"/>
        <v>0.2571428571428571</v>
      </c>
      <c r="D34" s="32">
        <f aca="true" t="shared" si="8" ref="D34:AL34">AVERAGE(D35:D37)</f>
        <v>0</v>
      </c>
      <c r="E34" s="32">
        <f t="shared" si="8"/>
        <v>0.3333333333333333</v>
      </c>
      <c r="F34" s="32">
        <f t="shared" si="8"/>
        <v>0</v>
      </c>
      <c r="G34" s="32">
        <f t="shared" si="8"/>
        <v>0.6666666666666666</v>
      </c>
      <c r="H34" s="32">
        <f t="shared" si="8"/>
        <v>1</v>
      </c>
      <c r="I34" s="32">
        <f t="shared" si="8"/>
        <v>0</v>
      </c>
      <c r="J34" s="32">
        <f t="shared" si="8"/>
        <v>0.3333333333333333</v>
      </c>
      <c r="K34" s="32">
        <f t="shared" si="8"/>
        <v>0</v>
      </c>
      <c r="L34" s="32">
        <f t="shared" si="8"/>
        <v>0</v>
      </c>
      <c r="M34" s="32">
        <f t="shared" si="8"/>
        <v>0</v>
      </c>
      <c r="N34" s="32">
        <f t="shared" si="8"/>
        <v>0.6666666666666666</v>
      </c>
      <c r="O34" s="32">
        <f t="shared" si="8"/>
        <v>0.6666666666666666</v>
      </c>
      <c r="P34" s="32">
        <f t="shared" si="8"/>
        <v>0</v>
      </c>
      <c r="Q34" s="32">
        <f t="shared" si="8"/>
        <v>0.3333333333333333</v>
      </c>
      <c r="R34" s="32">
        <f t="shared" si="8"/>
        <v>0</v>
      </c>
      <c r="S34" s="32">
        <f t="shared" si="8"/>
        <v>0</v>
      </c>
      <c r="T34" s="32">
        <f t="shared" si="8"/>
        <v>0</v>
      </c>
      <c r="U34" s="32">
        <f t="shared" si="8"/>
        <v>0.6666666666666666</v>
      </c>
      <c r="V34" s="32">
        <f t="shared" si="8"/>
        <v>0</v>
      </c>
      <c r="W34" s="32">
        <f t="shared" si="8"/>
        <v>1</v>
      </c>
      <c r="X34" s="32">
        <f t="shared" si="8"/>
        <v>0.6666666666666666</v>
      </c>
      <c r="Y34" s="32">
        <f t="shared" si="8"/>
        <v>0.3333333333333333</v>
      </c>
      <c r="Z34" s="32">
        <f t="shared" si="8"/>
        <v>0</v>
      </c>
      <c r="AA34" s="32">
        <f t="shared" si="8"/>
        <v>0</v>
      </c>
      <c r="AB34" s="32">
        <f t="shared" si="8"/>
        <v>0</v>
      </c>
      <c r="AC34" s="32">
        <f t="shared" si="8"/>
        <v>0</v>
      </c>
      <c r="AD34" s="32">
        <f t="shared" si="8"/>
        <v>0</v>
      </c>
      <c r="AE34" s="32">
        <f t="shared" si="8"/>
        <v>0</v>
      </c>
      <c r="AF34" s="32">
        <f t="shared" si="8"/>
        <v>0.6666666666666666</v>
      </c>
      <c r="AG34" s="32">
        <f t="shared" si="8"/>
        <v>1</v>
      </c>
      <c r="AH34" s="32">
        <f t="shared" si="8"/>
        <v>0.6666666666666666</v>
      </c>
      <c r="AI34" s="32">
        <f t="shared" si="8"/>
        <v>0</v>
      </c>
      <c r="AJ34" s="32">
        <f t="shared" si="8"/>
        <v>0</v>
      </c>
      <c r="AK34" s="32">
        <f t="shared" si="8"/>
        <v>0</v>
      </c>
      <c r="AL34" s="32">
        <f t="shared" si="8"/>
        <v>0</v>
      </c>
    </row>
    <row r="35" spans="1:38" ht="14.25">
      <c r="A35" s="9" t="s">
        <v>92</v>
      </c>
      <c r="B35" s="22" t="s">
        <v>53</v>
      </c>
      <c r="C35" s="18">
        <f t="shared" si="0"/>
        <v>0.34285714285714286</v>
      </c>
      <c r="D35" s="19">
        <f>IF(Armenia!$C34="Yes",1,0)</f>
        <v>0</v>
      </c>
      <c r="E35" s="19">
        <f>IF(Austria!$C34="Yes",1,0)</f>
        <v>0</v>
      </c>
      <c r="F35" s="19">
        <f>IF(Belgium!$C34="Yes",1,0)</f>
        <v>0</v>
      </c>
      <c r="G35" s="19">
        <f>IF(Bulgaria!$C34="Yes",1,0)</f>
        <v>1</v>
      </c>
      <c r="H35" s="19">
        <f>IF(Croatia!$C34="Yes",1,0)</f>
        <v>1</v>
      </c>
      <c r="I35" s="19">
        <f>IF(Cyprus!$C34="Yes",1,0)</f>
        <v>0</v>
      </c>
      <c r="J35" s="19">
        <f>IF('Czech Republic'!$C34="Yes",1,0)</f>
        <v>1</v>
      </c>
      <c r="K35" s="19">
        <f>IF(Denmark!$C34="Yes",1,0)</f>
        <v>0</v>
      </c>
      <c r="L35" s="19">
        <f>IF(Estonia!$C34="Yes",1,0)</f>
        <v>0</v>
      </c>
      <c r="M35" s="19">
        <f>IF('European Commission'!$C34="Yes",1,0)</f>
        <v>0</v>
      </c>
      <c r="N35" s="19">
        <f>IF(Finland!$C34="Yes",1,0)</f>
        <v>1</v>
      </c>
      <c r="O35" s="19">
        <f>IF(France!$C34="Yes",1,0)</f>
        <v>1</v>
      </c>
      <c r="P35" s="19">
        <f>IF(Georgia!$C34="Yes",1,0)</f>
        <v>0</v>
      </c>
      <c r="Q35" s="19">
        <f>IF(Germany!$C34="Yes",1,0)</f>
        <v>1</v>
      </c>
      <c r="R35" s="19">
        <f>IF(Greece!$C34="Yes",1,0)</f>
        <v>0</v>
      </c>
      <c r="S35" s="19">
        <f>IF(Hungary!$C34="Yes",1,0)</f>
        <v>0</v>
      </c>
      <c r="T35" s="19">
        <f>IF(Iceland!$C34="Yes",1,0)</f>
        <v>0</v>
      </c>
      <c r="U35" s="19">
        <f>IF(Ireland!$C34="Yes",1,0)</f>
        <v>1</v>
      </c>
      <c r="V35" s="19">
        <f>IF(Italy!$C34="Yes",1,0)</f>
        <v>0</v>
      </c>
      <c r="W35" s="19">
        <f>IF(Latvia!$C34="Yes",1,0)</f>
        <v>1</v>
      </c>
      <c r="X35" s="19">
        <f>IF(Lithuania!$C34="Yes",1,0)</f>
        <v>1</v>
      </c>
      <c r="Y35" s="19">
        <f>IF(Luxembourg!$C34="Yes",1,0)</f>
        <v>0</v>
      </c>
      <c r="Z35" s="19">
        <f>IF(Malta!$C34="Yes",1,0)</f>
        <v>0</v>
      </c>
      <c r="AA35" s="19">
        <f>IF(Netherlands!$C34="Yes",1,0)</f>
        <v>0</v>
      </c>
      <c r="AB35" s="19">
        <f>IF(Norway!$C34="Yes",1,0)</f>
        <v>0</v>
      </c>
      <c r="AC35" s="19">
        <f>IF(Poland!$C34="Yes",1,0)</f>
        <v>0</v>
      </c>
      <c r="AD35" s="19">
        <f>IF(Portugal!$C34="Yes",1,0)</f>
        <v>0</v>
      </c>
      <c r="AE35" s="19">
        <f>IF(Romania!$C34="Yes",1,0)</f>
        <v>0</v>
      </c>
      <c r="AF35" s="19">
        <f>IF(Serbia!$C34="Yes",1,0)</f>
        <v>1</v>
      </c>
      <c r="AG35" s="19">
        <f>IF(Slovakia!$C34="Yes",1,0)</f>
        <v>1</v>
      </c>
      <c r="AH35" s="19">
        <f>IF(Slovenia!$C34="Yes",1,0)</f>
        <v>1</v>
      </c>
      <c r="AI35" s="19">
        <f>IF(Spain!$C34="Yes",1,0)</f>
        <v>0</v>
      </c>
      <c r="AJ35" s="19">
        <f>IF(Sweden!$C34="Yes",1,0)</f>
        <v>0</v>
      </c>
      <c r="AK35" s="19">
        <f>IF(Switzerland!$C34="Yes",1,0)</f>
        <v>0</v>
      </c>
      <c r="AL35" s="19">
        <f>IF('United Kingdom'!$C34="Yes",1,0)</f>
        <v>0</v>
      </c>
    </row>
    <row r="36" spans="1:38" ht="14.25">
      <c r="A36" s="29" t="s">
        <v>93</v>
      </c>
      <c r="B36" s="22" t="s">
        <v>54</v>
      </c>
      <c r="C36" s="18">
        <f t="shared" si="0"/>
        <v>0.2571428571428571</v>
      </c>
      <c r="D36" s="19">
        <f>IF(Armenia!$C35="Yes",1,0)</f>
        <v>0</v>
      </c>
      <c r="E36" s="19">
        <f>IF(Austria!$C35="Yes",1,0)</f>
        <v>1</v>
      </c>
      <c r="F36" s="19">
        <f>IF(Belgium!$C35="Yes",1,0)</f>
        <v>0</v>
      </c>
      <c r="G36" s="19">
        <f>IF(Bulgaria!$C35="Yes",1,0)</f>
        <v>1</v>
      </c>
      <c r="H36" s="19">
        <f>IF(Croatia!$C35="Yes",1,0)</f>
        <v>1</v>
      </c>
      <c r="I36" s="19">
        <f>IF(Cyprus!$C35="Yes",1,0)</f>
        <v>0</v>
      </c>
      <c r="J36" s="19">
        <f>IF('Czech Republic'!$C35="Yes",1,0)</f>
        <v>0</v>
      </c>
      <c r="K36" s="19">
        <f>IF(Denmark!$C35="Yes",1,0)</f>
        <v>0</v>
      </c>
      <c r="L36" s="19">
        <f>IF(Estonia!$C35="Yes",1,0)</f>
        <v>0</v>
      </c>
      <c r="M36" s="19">
        <f>IF('European Commission'!$C35="Yes",1,0)</f>
        <v>0</v>
      </c>
      <c r="N36" s="19">
        <f>IF(Finland!$C35="Yes",1,0)</f>
        <v>0</v>
      </c>
      <c r="O36" s="19">
        <f>IF(France!$C35="Yes",1,0)</f>
        <v>0</v>
      </c>
      <c r="P36" s="19">
        <f>IF(Georgia!$C35="Yes",1,0)</f>
        <v>0</v>
      </c>
      <c r="Q36" s="19">
        <f>IF(Germany!$C35="Yes",1,0)</f>
        <v>0</v>
      </c>
      <c r="R36" s="19">
        <f>IF(Greece!$C35="Yes",1,0)</f>
        <v>0</v>
      </c>
      <c r="S36" s="19">
        <f>IF(Hungary!$C35="Yes",1,0)</f>
        <v>0</v>
      </c>
      <c r="T36" s="19">
        <f>IF(Iceland!$C35="Yes",1,0)</f>
        <v>0</v>
      </c>
      <c r="U36" s="19">
        <f>IF(Ireland!$C35="Yes",1,0)</f>
        <v>0</v>
      </c>
      <c r="V36" s="19">
        <f>IF(Italy!$C35="Yes",1,0)</f>
        <v>0</v>
      </c>
      <c r="W36" s="19">
        <f>IF(Latvia!$C35="Yes",1,0)</f>
        <v>1</v>
      </c>
      <c r="X36" s="19">
        <f>IF(Lithuania!$C35="Yes",1,0)</f>
        <v>1</v>
      </c>
      <c r="Y36" s="19">
        <f>IF(Luxembourg!$C35="Yes",1,0)</f>
        <v>1</v>
      </c>
      <c r="Z36" s="19">
        <f>IF(Malta!$C35="Yes",1,0)</f>
        <v>0</v>
      </c>
      <c r="AA36" s="19">
        <f>IF(Netherlands!$C35="Yes",1,0)</f>
        <v>0</v>
      </c>
      <c r="AB36" s="19">
        <f>IF(Norway!$C35="Yes",1,0)</f>
        <v>0</v>
      </c>
      <c r="AC36" s="19">
        <f>IF(Poland!$C35="Yes",1,0)</f>
        <v>0</v>
      </c>
      <c r="AD36" s="19">
        <f>IF(Portugal!$C35="Yes",1,0)</f>
        <v>0</v>
      </c>
      <c r="AE36" s="19">
        <f>IF(Romania!$C35="Yes",1,0)</f>
        <v>0</v>
      </c>
      <c r="AF36" s="19">
        <f>IF(Serbia!$C35="Yes",1,0)</f>
        <v>1</v>
      </c>
      <c r="AG36" s="19">
        <f>IF(Slovakia!$C35="Yes",1,0)</f>
        <v>1</v>
      </c>
      <c r="AH36" s="19">
        <f>IF(Slovenia!$C35="Yes",1,0)</f>
        <v>1</v>
      </c>
      <c r="AI36" s="19">
        <f>IF(Spain!$C35="Yes",1,0)</f>
        <v>0</v>
      </c>
      <c r="AJ36" s="19">
        <f>IF(Sweden!$C35="Yes",1,0)</f>
        <v>0</v>
      </c>
      <c r="AK36" s="19">
        <f>IF(Switzerland!$C35="Yes",1,0)</f>
        <v>0</v>
      </c>
      <c r="AL36" s="19">
        <f>IF('United Kingdom'!$C35="Yes",1,0)</f>
        <v>0</v>
      </c>
    </row>
    <row r="37" spans="1:38" ht="14.25">
      <c r="A37" s="9" t="s">
        <v>94</v>
      </c>
      <c r="B37" s="22" t="s">
        <v>55</v>
      </c>
      <c r="C37" s="18">
        <f t="shared" si="0"/>
        <v>0.17142857142857143</v>
      </c>
      <c r="D37" s="19">
        <f>IF(Armenia!$C36="Yes",1,0)</f>
        <v>0</v>
      </c>
      <c r="E37" s="19">
        <f>IF(Austria!$C36="Yes",1,0)</f>
        <v>0</v>
      </c>
      <c r="F37" s="19">
        <f>IF(Belgium!$C36="Yes",1,0)</f>
        <v>0</v>
      </c>
      <c r="G37" s="19">
        <f>IF(Bulgaria!$C36="Yes",1,0)</f>
        <v>0</v>
      </c>
      <c r="H37" s="19">
        <f>IF(Croatia!$C36="Yes",1,0)</f>
        <v>1</v>
      </c>
      <c r="I37" s="19">
        <f>IF(Cyprus!$C36="Yes",1,0)</f>
        <v>0</v>
      </c>
      <c r="J37" s="19">
        <f>IF('Czech Republic'!$C36="Yes",1,0)</f>
        <v>0</v>
      </c>
      <c r="K37" s="19">
        <f>IF(Denmark!$C36="Yes",1,0)</f>
        <v>0</v>
      </c>
      <c r="L37" s="19">
        <f>IF(Estonia!$C36="Yes",1,0)</f>
        <v>0</v>
      </c>
      <c r="M37" s="19">
        <f>IF('European Commission'!$C36="Yes",1,0)</f>
        <v>0</v>
      </c>
      <c r="N37" s="19">
        <f>IF(Finland!$C36="Yes",1,0)</f>
        <v>1</v>
      </c>
      <c r="O37" s="19">
        <f>IF(France!$C36="Yes",1,0)</f>
        <v>1</v>
      </c>
      <c r="P37" s="19">
        <f>IF(Georgia!$C36="Yes",1,0)</f>
        <v>0</v>
      </c>
      <c r="Q37" s="19">
        <f>IF(Germany!$C36="Yes",1,0)</f>
        <v>0</v>
      </c>
      <c r="R37" s="19">
        <f>IF(Greece!$C36="Yes",1,0)</f>
        <v>0</v>
      </c>
      <c r="S37" s="19">
        <f>IF(Hungary!$C36="Yes",1,0)</f>
        <v>0</v>
      </c>
      <c r="T37" s="19">
        <f>IF(Iceland!$C36="Yes",1,0)</f>
        <v>0</v>
      </c>
      <c r="U37" s="19">
        <f>IF(Ireland!$C36="Yes",1,0)</f>
        <v>1</v>
      </c>
      <c r="V37" s="19">
        <f>IF(Italy!$C36="Yes",1,0)</f>
        <v>0</v>
      </c>
      <c r="W37" s="19">
        <f>IF(Latvia!$C36="Yes",1,0)</f>
        <v>1</v>
      </c>
      <c r="X37" s="19">
        <f>IF(Lithuania!$C36="Yes",1,0)</f>
        <v>0</v>
      </c>
      <c r="Y37" s="19">
        <f>IF(Luxembourg!$C36="Yes",1,0)</f>
        <v>0</v>
      </c>
      <c r="Z37" s="19">
        <f>IF(Malta!$C36="Yes",1,0)</f>
        <v>0</v>
      </c>
      <c r="AA37" s="19">
        <f>IF(Netherlands!$C36="Yes",1,0)</f>
        <v>0</v>
      </c>
      <c r="AB37" s="19">
        <f>IF(Norway!$C36="Yes",1,0)</f>
        <v>0</v>
      </c>
      <c r="AC37" s="19">
        <f>IF(Poland!$C36="Yes",1,0)</f>
        <v>0</v>
      </c>
      <c r="AD37" s="19">
        <f>IF(Portugal!$C36="Yes",1,0)</f>
        <v>0</v>
      </c>
      <c r="AE37" s="19">
        <f>IF(Romania!$C36="Yes",1,0)</f>
        <v>0</v>
      </c>
      <c r="AF37" s="19">
        <f>IF(Serbia!$C36="Yes",1,0)</f>
        <v>0</v>
      </c>
      <c r="AG37" s="19">
        <f>IF(Slovakia!$C36="Yes",1,0)</f>
        <v>1</v>
      </c>
      <c r="AH37" s="19">
        <f>IF(Slovenia!$C36="Yes",1,0)</f>
        <v>0</v>
      </c>
      <c r="AI37" s="19">
        <f>IF(Spain!$C36="Yes",1,0)</f>
        <v>0</v>
      </c>
      <c r="AJ37" s="19">
        <f>IF(Sweden!$C36="Yes",1,0)</f>
        <v>0</v>
      </c>
      <c r="AK37" s="19">
        <f>IF(Switzerland!$C36="Yes",1,0)</f>
        <v>0</v>
      </c>
      <c r="AL37" s="19">
        <f>IF('United Kingdom'!$C36="Yes",1,0)</f>
        <v>0</v>
      </c>
    </row>
    <row r="38" spans="1:38" ht="14.25">
      <c r="A38" s="29" t="s">
        <v>95</v>
      </c>
      <c r="B38" s="30" t="s">
        <v>76</v>
      </c>
      <c r="C38" s="31">
        <f t="shared" si="0"/>
        <v>0.4714285714285714</v>
      </c>
      <c r="D38" s="32">
        <f aca="true" t="shared" si="9" ref="D38:AL38">AVERAGE(D39:D40)</f>
        <v>0</v>
      </c>
      <c r="E38" s="32">
        <f t="shared" si="9"/>
        <v>1</v>
      </c>
      <c r="F38" s="32">
        <f t="shared" si="9"/>
        <v>0</v>
      </c>
      <c r="G38" s="32">
        <f t="shared" si="9"/>
        <v>1</v>
      </c>
      <c r="H38" s="32">
        <f t="shared" si="9"/>
        <v>1</v>
      </c>
      <c r="I38" s="32">
        <f t="shared" si="9"/>
        <v>0</v>
      </c>
      <c r="J38" s="32">
        <f t="shared" si="9"/>
        <v>1</v>
      </c>
      <c r="K38" s="32">
        <f t="shared" si="9"/>
        <v>0</v>
      </c>
      <c r="L38" s="32">
        <f t="shared" si="9"/>
        <v>0</v>
      </c>
      <c r="M38" s="32">
        <f t="shared" si="9"/>
        <v>0</v>
      </c>
      <c r="N38" s="32">
        <f t="shared" si="9"/>
        <v>0</v>
      </c>
      <c r="O38" s="32">
        <f t="shared" si="9"/>
        <v>1</v>
      </c>
      <c r="P38" s="32">
        <f t="shared" si="9"/>
        <v>0.5</v>
      </c>
      <c r="Q38" s="32">
        <f t="shared" si="9"/>
        <v>1</v>
      </c>
      <c r="R38" s="32">
        <f t="shared" si="9"/>
        <v>0</v>
      </c>
      <c r="S38" s="32">
        <f t="shared" si="9"/>
        <v>0</v>
      </c>
      <c r="T38" s="32">
        <f t="shared" si="9"/>
        <v>1</v>
      </c>
      <c r="U38" s="32">
        <f t="shared" si="9"/>
        <v>1</v>
      </c>
      <c r="V38" s="32">
        <f t="shared" si="9"/>
        <v>1</v>
      </c>
      <c r="W38" s="32">
        <f t="shared" si="9"/>
        <v>1</v>
      </c>
      <c r="X38" s="32">
        <f t="shared" si="9"/>
        <v>0.5</v>
      </c>
      <c r="Y38" s="32">
        <f t="shared" si="9"/>
        <v>0.5</v>
      </c>
      <c r="Z38" s="32">
        <f t="shared" si="9"/>
        <v>0</v>
      </c>
      <c r="AA38" s="32">
        <f t="shared" si="9"/>
        <v>0</v>
      </c>
      <c r="AB38" s="32">
        <f t="shared" si="9"/>
        <v>0</v>
      </c>
      <c r="AC38" s="32">
        <f t="shared" si="9"/>
        <v>0</v>
      </c>
      <c r="AD38" s="32">
        <f t="shared" si="9"/>
        <v>0</v>
      </c>
      <c r="AE38" s="32">
        <f t="shared" si="9"/>
        <v>1</v>
      </c>
      <c r="AF38" s="32">
        <f t="shared" si="9"/>
        <v>1</v>
      </c>
      <c r="AG38" s="32">
        <f t="shared" si="9"/>
        <v>0.5</v>
      </c>
      <c r="AH38" s="32">
        <f t="shared" si="9"/>
        <v>1</v>
      </c>
      <c r="AI38" s="32">
        <f t="shared" si="9"/>
        <v>0.5</v>
      </c>
      <c r="AJ38" s="32">
        <f t="shared" si="9"/>
        <v>0.5</v>
      </c>
      <c r="AK38" s="32">
        <f t="shared" si="9"/>
        <v>0</v>
      </c>
      <c r="AL38" s="32">
        <f t="shared" si="9"/>
        <v>0.5</v>
      </c>
    </row>
    <row r="39" spans="1:38" ht="14.25">
      <c r="A39" s="9" t="s">
        <v>96</v>
      </c>
      <c r="B39" s="17" t="s">
        <v>57</v>
      </c>
      <c r="C39" s="18">
        <f t="shared" si="0"/>
        <v>0.4857142857142857</v>
      </c>
      <c r="D39" s="19">
        <f>IF(Armenia!$C38="Yes",1,0)</f>
        <v>0</v>
      </c>
      <c r="E39" s="19">
        <f>IF(Austria!$C38="Yes",1,0)</f>
        <v>1</v>
      </c>
      <c r="F39" s="19">
        <f>IF(Belgium!$C38="Yes",1,0)</f>
        <v>0</v>
      </c>
      <c r="G39" s="19">
        <f>IF(Bulgaria!$C38="Yes",1,0)</f>
        <v>1</v>
      </c>
      <c r="H39" s="19">
        <f>IF(Croatia!$C38="Yes",1,0)</f>
        <v>1</v>
      </c>
      <c r="I39" s="19">
        <f>IF(Cyprus!$C38="Yes",1,0)</f>
        <v>0</v>
      </c>
      <c r="J39" s="19">
        <f>IF('Czech Republic'!$C38="Yes",1,0)</f>
        <v>1</v>
      </c>
      <c r="K39" s="19">
        <f>IF(Denmark!$C38="Yes",1,0)</f>
        <v>0</v>
      </c>
      <c r="L39" s="19">
        <f>IF(Estonia!$C38="Yes",1,0)</f>
        <v>0</v>
      </c>
      <c r="M39" s="19">
        <f>IF('European Commission'!$C38="Yes",1,0)</f>
        <v>0</v>
      </c>
      <c r="N39" s="19">
        <f>IF(Finland!$C38="Yes",1,0)</f>
        <v>0</v>
      </c>
      <c r="O39" s="19">
        <f>IF(France!$C38="Yes",1,0)</f>
        <v>1</v>
      </c>
      <c r="P39" s="19">
        <f>IF(Georgia!$C38="Yes",1,0)</f>
        <v>1</v>
      </c>
      <c r="Q39" s="19">
        <f>IF(Germany!$C38="Yes",1,0)</f>
        <v>1</v>
      </c>
      <c r="R39" s="19">
        <f>IF(Greece!$C38="Yes",1,0)</f>
        <v>0</v>
      </c>
      <c r="S39" s="19">
        <f>IF(Hungary!$C38="Yes",1,0)</f>
        <v>0</v>
      </c>
      <c r="T39" s="19">
        <f>IF(Iceland!$C38="Yes",1,0)</f>
        <v>1</v>
      </c>
      <c r="U39" s="19">
        <f>IF(Ireland!$C38="Yes",1,0)</f>
        <v>1</v>
      </c>
      <c r="V39" s="19">
        <f>IF(Italy!$C38="Yes",1,0)</f>
        <v>1</v>
      </c>
      <c r="W39" s="19">
        <f>IF(Latvia!$C38="Yes",1,0)</f>
        <v>1</v>
      </c>
      <c r="X39" s="19">
        <f>IF(Lithuania!$C38="Yes",1,0)</f>
        <v>0</v>
      </c>
      <c r="Y39" s="19">
        <f>IF(Luxembourg!$C38="Yes",1,0)</f>
        <v>0</v>
      </c>
      <c r="Z39" s="19">
        <f>IF(Malta!$C38="Yes",1,0)</f>
        <v>0</v>
      </c>
      <c r="AA39" s="19">
        <f>IF(Netherlands!$C38="Yes",1,0)</f>
        <v>0</v>
      </c>
      <c r="AB39" s="19">
        <f>IF(Norway!$C38="Yes",1,0)</f>
        <v>0</v>
      </c>
      <c r="AC39" s="19">
        <f>IF(Poland!$C38="Yes",1,0)</f>
        <v>0</v>
      </c>
      <c r="AD39" s="19">
        <f>IF(Portugal!$C38="Yes",1,0)</f>
        <v>0</v>
      </c>
      <c r="AE39" s="19">
        <f>IF(Romania!$C38="Yes",1,0)</f>
        <v>1</v>
      </c>
      <c r="AF39" s="19">
        <f>IF(Serbia!$C38="Yes",1,0)</f>
        <v>1</v>
      </c>
      <c r="AG39" s="19">
        <f>IF(Slovakia!$C38="Yes",1,0)</f>
        <v>0</v>
      </c>
      <c r="AH39" s="19">
        <f>IF(Slovenia!$C38="Yes",1,0)</f>
        <v>1</v>
      </c>
      <c r="AI39" s="19">
        <f>IF(Spain!$C38="Yes",1,0)</f>
        <v>1</v>
      </c>
      <c r="AJ39" s="19">
        <f>IF(Sweden!$C38="Yes",1,0)</f>
        <v>1</v>
      </c>
      <c r="AK39" s="19">
        <f>IF(Switzerland!$C38="Yes",1,0)</f>
        <v>0</v>
      </c>
      <c r="AL39" s="19">
        <f>IF('United Kingdom'!$C38="Yes",1,0)</f>
        <v>1</v>
      </c>
    </row>
    <row r="40" spans="1:38" ht="14.25">
      <c r="A40" s="29" t="s">
        <v>97</v>
      </c>
      <c r="B40" s="22" t="s">
        <v>58</v>
      </c>
      <c r="C40" s="18">
        <f t="shared" si="0"/>
        <v>0.45714285714285713</v>
      </c>
      <c r="D40" s="19">
        <f>IF(Armenia!$C39="Yes",1,0)</f>
        <v>0</v>
      </c>
      <c r="E40" s="19">
        <f>IF(Austria!$C39="Yes",1,0)</f>
        <v>1</v>
      </c>
      <c r="F40" s="19">
        <f>IF(Belgium!$C39="Yes",1,0)</f>
        <v>0</v>
      </c>
      <c r="G40" s="19">
        <f>IF(Bulgaria!$C39="Yes",1,0)</f>
        <v>1</v>
      </c>
      <c r="H40" s="19">
        <f>IF(Croatia!$C39="Yes",1,0)</f>
        <v>1</v>
      </c>
      <c r="I40" s="19">
        <f>IF(Cyprus!$C39="Yes",1,0)</f>
        <v>0</v>
      </c>
      <c r="J40" s="19">
        <f>IF('Czech Republic'!$C39="Yes",1,0)</f>
        <v>1</v>
      </c>
      <c r="K40" s="19">
        <f>IF(Denmark!$C39="Yes",1,0)</f>
        <v>0</v>
      </c>
      <c r="L40" s="19">
        <f>IF(Estonia!$C39="Yes",1,0)</f>
        <v>0</v>
      </c>
      <c r="M40" s="19">
        <f>IF('European Commission'!$C39="Yes",1,0)</f>
        <v>0</v>
      </c>
      <c r="N40" s="19">
        <f>IF(Finland!$C39="Yes",1,0)</f>
        <v>0</v>
      </c>
      <c r="O40" s="19">
        <f>IF(France!$C39="Yes",1,0)</f>
        <v>1</v>
      </c>
      <c r="P40" s="19">
        <f>IF(Georgia!$C39="Yes",1,0)</f>
        <v>0</v>
      </c>
      <c r="Q40" s="19">
        <f>IF(Germany!$C39="Yes",1,0)</f>
        <v>1</v>
      </c>
      <c r="R40" s="19">
        <f>IF(Greece!$C39="Yes",1,0)</f>
        <v>0</v>
      </c>
      <c r="S40" s="19">
        <f>IF(Hungary!$C39="Yes",1,0)</f>
        <v>0</v>
      </c>
      <c r="T40" s="19">
        <f>IF(Iceland!$C39="Yes",1,0)</f>
        <v>1</v>
      </c>
      <c r="U40" s="19">
        <f>IF(Ireland!$C39="Yes",1,0)</f>
        <v>1</v>
      </c>
      <c r="V40" s="19">
        <f>IF(Italy!$C39="Yes",1,0)</f>
        <v>1</v>
      </c>
      <c r="W40" s="19">
        <f>IF(Latvia!$C39="Yes",1,0)</f>
        <v>1</v>
      </c>
      <c r="X40" s="19">
        <f>IF(Lithuania!$C39="Yes",1,0)</f>
        <v>1</v>
      </c>
      <c r="Y40" s="19">
        <f>IF(Luxembourg!$C39="Yes",1,0)</f>
        <v>1</v>
      </c>
      <c r="Z40" s="19">
        <f>IF(Malta!$C39="Yes",1,0)</f>
        <v>0</v>
      </c>
      <c r="AA40" s="19">
        <f>IF(Netherlands!$C39="Yes",1,0)</f>
        <v>0</v>
      </c>
      <c r="AB40" s="19">
        <f>IF(Norway!$C39="Yes",1,0)</f>
        <v>0</v>
      </c>
      <c r="AC40" s="19">
        <f>IF(Poland!$C39="Yes",1,0)</f>
        <v>0</v>
      </c>
      <c r="AD40" s="19">
        <f>IF(Portugal!$C39="Yes",1,0)</f>
        <v>0</v>
      </c>
      <c r="AE40" s="19">
        <f>IF(Romania!$C39="Yes",1,0)</f>
        <v>1</v>
      </c>
      <c r="AF40" s="19">
        <f>IF(Serbia!$C39="Yes",1,0)</f>
        <v>1</v>
      </c>
      <c r="AG40" s="19">
        <f>IF(Slovakia!$C39="Yes",1,0)</f>
        <v>1</v>
      </c>
      <c r="AH40" s="19">
        <f>IF(Slovenia!$C39="Yes",1,0)</f>
        <v>1</v>
      </c>
      <c r="AI40" s="19">
        <f>IF(Spain!$C39="Yes",1,0)</f>
        <v>0</v>
      </c>
      <c r="AJ40" s="19">
        <f>IF(Sweden!$C39="Yes",1,0)</f>
        <v>0</v>
      </c>
      <c r="AK40" s="19">
        <f>IF(Switzerland!$C39="Yes",1,0)</f>
        <v>0</v>
      </c>
      <c r="AL40" s="19">
        <f>IF('United Kingdom'!$C39="Yes",1,0)</f>
        <v>0</v>
      </c>
    </row>
    <row r="41" spans="1:38" ht="14.25">
      <c r="A41" s="9" t="s">
        <v>98</v>
      </c>
      <c r="B41" s="26" t="s">
        <v>50</v>
      </c>
      <c r="C41" s="27">
        <f t="shared" si="0"/>
        <v>45.492063492063494</v>
      </c>
      <c r="D41" s="28">
        <f aca="true" t="shared" si="10" ref="D41:AL41">(AVERAGE(D42,D53,D57))*100</f>
        <v>51.11111111111111</v>
      </c>
      <c r="E41" s="28">
        <f t="shared" si="10"/>
        <v>61.11111111111111</v>
      </c>
      <c r="F41" s="28">
        <f t="shared" si="10"/>
        <v>26.666666666666668</v>
      </c>
      <c r="G41" s="28">
        <f t="shared" si="10"/>
        <v>82.22222222222223</v>
      </c>
      <c r="H41" s="28">
        <f t="shared" si="10"/>
        <v>93.33333333333333</v>
      </c>
      <c r="I41" s="28">
        <f t="shared" si="10"/>
        <v>20</v>
      </c>
      <c r="J41" s="28">
        <f t="shared" si="10"/>
        <v>21.11111111111111</v>
      </c>
      <c r="K41" s="28">
        <f t="shared" si="10"/>
        <v>0</v>
      </c>
      <c r="L41" s="28">
        <f t="shared" si="10"/>
        <v>16.666666666666664</v>
      </c>
      <c r="M41" s="28">
        <f t="shared" si="10"/>
        <v>37.77777777777778</v>
      </c>
      <c r="N41" s="28">
        <f t="shared" si="10"/>
        <v>48.888888888888886</v>
      </c>
      <c r="O41" s="28">
        <f t="shared" si="10"/>
        <v>86.66666666666667</v>
      </c>
      <c r="P41" s="28">
        <f t="shared" si="10"/>
        <v>67.77777777777777</v>
      </c>
      <c r="Q41" s="28">
        <f t="shared" si="10"/>
        <v>55.55555555555555</v>
      </c>
      <c r="R41" s="28">
        <f t="shared" si="10"/>
        <v>13.333333333333334</v>
      </c>
      <c r="S41" s="28">
        <f t="shared" si="10"/>
        <v>34.444444444444436</v>
      </c>
      <c r="T41" s="28">
        <f t="shared" si="10"/>
        <v>0</v>
      </c>
      <c r="U41" s="28">
        <f t="shared" si="10"/>
        <v>65.55555555555556</v>
      </c>
      <c r="V41" s="28">
        <f t="shared" si="10"/>
        <v>23.333333333333332</v>
      </c>
      <c r="W41" s="28">
        <f t="shared" si="10"/>
        <v>86.66666666666667</v>
      </c>
      <c r="X41" s="28">
        <f t="shared" si="10"/>
        <v>82.22222222222223</v>
      </c>
      <c r="Y41" s="28">
        <f t="shared" si="10"/>
        <v>41.111111111111114</v>
      </c>
      <c r="Z41" s="28">
        <f t="shared" si="10"/>
        <v>24.444444444444446</v>
      </c>
      <c r="AA41" s="28">
        <f t="shared" si="10"/>
        <v>6.666666666666667</v>
      </c>
      <c r="AB41" s="28">
        <f t="shared" si="10"/>
        <v>26.666666666666668</v>
      </c>
      <c r="AC41" s="28">
        <f t="shared" si="10"/>
        <v>51.11111111111111</v>
      </c>
      <c r="AD41" s="28">
        <f t="shared" si="10"/>
        <v>52.22222222222223</v>
      </c>
      <c r="AE41" s="28">
        <f t="shared" si="10"/>
        <v>30</v>
      </c>
      <c r="AF41" s="28">
        <f t="shared" si="10"/>
        <v>82.22222222222223</v>
      </c>
      <c r="AG41" s="28">
        <f t="shared" si="10"/>
        <v>76.66666666666666</v>
      </c>
      <c r="AH41" s="28">
        <f t="shared" si="10"/>
        <v>85.55555555555556</v>
      </c>
      <c r="AI41" s="28">
        <f t="shared" si="10"/>
        <v>16.666666666666664</v>
      </c>
      <c r="AJ41" s="28">
        <f t="shared" si="10"/>
        <v>46.666666666666664</v>
      </c>
      <c r="AK41" s="28">
        <f t="shared" si="10"/>
        <v>37.77777777777778</v>
      </c>
      <c r="AL41" s="28">
        <f t="shared" si="10"/>
        <v>40</v>
      </c>
    </row>
    <row r="42" spans="1:38" ht="14.25">
      <c r="A42" s="29" t="s">
        <v>99</v>
      </c>
      <c r="B42" s="30" t="s">
        <v>37</v>
      </c>
      <c r="C42" s="31">
        <f t="shared" si="0"/>
        <v>0.4457142857142858</v>
      </c>
      <c r="D42" s="32">
        <f aca="true" t="shared" si="11" ref="D42:AL42">AVERAGE(D43:D52)</f>
        <v>0.7</v>
      </c>
      <c r="E42" s="32">
        <f t="shared" si="11"/>
        <v>0.5</v>
      </c>
      <c r="F42" s="32">
        <f t="shared" si="11"/>
        <v>0.3</v>
      </c>
      <c r="G42" s="32">
        <f t="shared" si="11"/>
        <v>0.8</v>
      </c>
      <c r="H42" s="32">
        <f t="shared" si="11"/>
        <v>0.8</v>
      </c>
      <c r="I42" s="32">
        <f t="shared" si="11"/>
        <v>0.6</v>
      </c>
      <c r="J42" s="32">
        <f t="shared" si="11"/>
        <v>0.3</v>
      </c>
      <c r="K42" s="32">
        <f t="shared" si="11"/>
        <v>0</v>
      </c>
      <c r="L42" s="32">
        <f t="shared" si="11"/>
        <v>0.5</v>
      </c>
      <c r="M42" s="32">
        <f t="shared" si="11"/>
        <v>0.3</v>
      </c>
      <c r="N42" s="32">
        <f t="shared" si="11"/>
        <v>0.3</v>
      </c>
      <c r="O42" s="32">
        <f t="shared" si="11"/>
        <v>0.6</v>
      </c>
      <c r="P42" s="32">
        <f t="shared" si="11"/>
        <v>0.7</v>
      </c>
      <c r="Q42" s="32">
        <f t="shared" si="11"/>
        <v>0</v>
      </c>
      <c r="R42" s="32">
        <f t="shared" si="11"/>
        <v>0.4</v>
      </c>
      <c r="S42" s="32">
        <f t="shared" si="11"/>
        <v>0.2</v>
      </c>
      <c r="T42" s="32">
        <f t="shared" si="11"/>
        <v>0</v>
      </c>
      <c r="U42" s="32">
        <f t="shared" si="11"/>
        <v>0.3</v>
      </c>
      <c r="V42" s="32">
        <f t="shared" si="11"/>
        <v>0.2</v>
      </c>
      <c r="W42" s="32">
        <f t="shared" si="11"/>
        <v>0.6</v>
      </c>
      <c r="X42" s="32">
        <f t="shared" si="11"/>
        <v>0.8</v>
      </c>
      <c r="Y42" s="32">
        <f t="shared" si="11"/>
        <v>0.4</v>
      </c>
      <c r="Z42" s="32">
        <f t="shared" si="11"/>
        <v>0.4</v>
      </c>
      <c r="AA42" s="32">
        <f t="shared" si="11"/>
        <v>0.2</v>
      </c>
      <c r="AB42" s="32">
        <f t="shared" si="11"/>
        <v>0.3</v>
      </c>
      <c r="AC42" s="32">
        <f t="shared" si="11"/>
        <v>0.7</v>
      </c>
      <c r="AD42" s="32">
        <f t="shared" si="11"/>
        <v>0.4</v>
      </c>
      <c r="AE42" s="32">
        <f t="shared" si="11"/>
        <v>0.4</v>
      </c>
      <c r="AF42" s="32">
        <f t="shared" si="11"/>
        <v>0.8</v>
      </c>
      <c r="AG42" s="32">
        <f t="shared" si="11"/>
        <v>0.8</v>
      </c>
      <c r="AH42" s="32">
        <f t="shared" si="11"/>
        <v>0.9</v>
      </c>
      <c r="AI42" s="32">
        <f t="shared" si="11"/>
        <v>0.5</v>
      </c>
      <c r="AJ42" s="32">
        <f t="shared" si="11"/>
        <v>0.4</v>
      </c>
      <c r="AK42" s="32">
        <f t="shared" si="11"/>
        <v>0.3</v>
      </c>
      <c r="AL42" s="32">
        <f t="shared" si="11"/>
        <v>0.2</v>
      </c>
    </row>
    <row r="43" spans="1:38" ht="14.25">
      <c r="A43" s="9" t="s">
        <v>100</v>
      </c>
      <c r="B43" s="17" t="s">
        <v>39</v>
      </c>
      <c r="C43" s="18">
        <f t="shared" si="0"/>
        <v>0.4</v>
      </c>
      <c r="D43" s="19">
        <f>IF(Armenia!$C42="Yes",1,0)</f>
        <v>0</v>
      </c>
      <c r="E43" s="19">
        <f>IF(Austria!$C42="Yes",1,0)</f>
        <v>0</v>
      </c>
      <c r="F43" s="19">
        <f>IF(Belgium!$C42="Yes",1,0)</f>
        <v>1</v>
      </c>
      <c r="G43" s="19">
        <f>IF(Bulgaria!$C42="Yes",1,0)</f>
        <v>0</v>
      </c>
      <c r="H43" s="19">
        <f>IF(Croatia!$C42="Yes",1,0)</f>
        <v>1</v>
      </c>
      <c r="I43" s="19">
        <f>IF(Cyprus!$C42="Yes",1,0)</f>
        <v>0</v>
      </c>
      <c r="J43" s="19">
        <f>IF('Czech Republic'!$C42="Yes",1,0)</f>
        <v>1</v>
      </c>
      <c r="K43" s="19">
        <f>IF(Denmark!$C42="Yes",1,0)</f>
        <v>0</v>
      </c>
      <c r="L43" s="19">
        <f>IF(Estonia!$C42="Yes",1,0)</f>
        <v>1</v>
      </c>
      <c r="M43" s="19">
        <f>IF('European Commission'!$C42="Yes",1,0)</f>
        <v>0</v>
      </c>
      <c r="N43" s="19">
        <f>IF(Finland!$C42="Yes",1,0)</f>
        <v>0</v>
      </c>
      <c r="O43" s="19">
        <f>IF(France!$C42="Yes",1,0)</f>
        <v>1</v>
      </c>
      <c r="P43" s="19">
        <f>IF(Georgia!$C42="Yes",1,0)</f>
        <v>1</v>
      </c>
      <c r="Q43" s="19">
        <f>IF(Germany!$C42="Yes",1,0)</f>
        <v>0</v>
      </c>
      <c r="R43" s="19">
        <f>IF(Greece!$C42="Yes",1,0)</f>
        <v>0</v>
      </c>
      <c r="S43" s="19">
        <f>IF(Hungary!$C42="Yes",1,0)</f>
        <v>0</v>
      </c>
      <c r="T43" s="19">
        <f>IF(Iceland!$C42="Yes",1,0)</f>
        <v>0</v>
      </c>
      <c r="U43" s="19">
        <f>IF(Ireland!$C42="Yes",1,0)</f>
        <v>1</v>
      </c>
      <c r="V43" s="19">
        <f>IF(Italy!$C42="Yes",1,0)</f>
        <v>1</v>
      </c>
      <c r="W43" s="19">
        <f>IF(Latvia!$C42="Yes",1,0)</f>
        <v>0</v>
      </c>
      <c r="X43" s="19">
        <f>IF(Lithuania!$C42="Yes",1,0)</f>
        <v>1</v>
      </c>
      <c r="Y43" s="19">
        <f>IF(Luxembourg!$C42="Yes",1,0)</f>
        <v>0</v>
      </c>
      <c r="Z43" s="19">
        <f>IF(Malta!$C42="Yes",1,0)</f>
        <v>0</v>
      </c>
      <c r="AA43" s="19">
        <f>IF(Netherlands!$C42="Yes",1,0)</f>
        <v>0</v>
      </c>
      <c r="AB43" s="19">
        <f>IF(Norway!$C42="Yes",1,0)</f>
        <v>1</v>
      </c>
      <c r="AC43" s="19">
        <f>IF(Poland!$C42="Yes",1,0)</f>
        <v>0</v>
      </c>
      <c r="AD43" s="19">
        <f>IF(Portugal!$C42="Yes",1,0)</f>
        <v>0</v>
      </c>
      <c r="AE43" s="19">
        <f>IF(Romania!$C42="Yes",1,0)</f>
        <v>0</v>
      </c>
      <c r="AF43" s="19">
        <f>IF(Serbia!$C42="Yes",1,0)</f>
        <v>1</v>
      </c>
      <c r="AG43" s="19">
        <f>IF(Slovakia!$C42="Yes",1,0)</f>
        <v>1</v>
      </c>
      <c r="AH43" s="19">
        <f>IF(Slovenia!$C42="Yes",1,0)</f>
        <v>1</v>
      </c>
      <c r="AI43" s="19">
        <f>IF(Spain!$C42="Yes",1,0)</f>
        <v>0</v>
      </c>
      <c r="AJ43" s="19">
        <f>IF(Sweden!$C42="Yes",1,0)</f>
        <v>0</v>
      </c>
      <c r="AK43" s="19">
        <f>IF(Switzerland!$C42="Yes",1,0)</f>
        <v>0</v>
      </c>
      <c r="AL43" s="19">
        <f>IF('United Kingdom'!$C42="Yes",1,0)</f>
        <v>1</v>
      </c>
    </row>
    <row r="44" spans="1:38" ht="14.25">
      <c r="A44" s="29" t="s">
        <v>101</v>
      </c>
      <c r="B44" s="17" t="s">
        <v>40</v>
      </c>
      <c r="C44" s="18">
        <f t="shared" si="0"/>
        <v>0.5142857142857142</v>
      </c>
      <c r="D44" s="19">
        <f>IF(Armenia!$C43="Yes",1,0)</f>
        <v>0</v>
      </c>
      <c r="E44" s="19">
        <f>IF(Austria!$C43="Yes",1,0)</f>
        <v>0</v>
      </c>
      <c r="F44" s="19">
        <f>IF(Belgium!$C43="Yes",1,0)</f>
        <v>1</v>
      </c>
      <c r="G44" s="19">
        <f>IF(Bulgaria!$C43="Yes",1,0)</f>
        <v>1</v>
      </c>
      <c r="H44" s="19">
        <f>IF(Croatia!$C43="Yes",1,0)</f>
        <v>1</v>
      </c>
      <c r="I44" s="19">
        <f>IF(Cyprus!$C43="Yes",1,0)</f>
        <v>0</v>
      </c>
      <c r="J44" s="19">
        <f>IF('Czech Republic'!$C43="Yes",1,0)</f>
        <v>0</v>
      </c>
      <c r="K44" s="19">
        <f>IF(Denmark!$C43="Yes",1,0)</f>
        <v>0</v>
      </c>
      <c r="L44" s="19">
        <f>IF(Estonia!$C43="Yes",1,0)</f>
        <v>1</v>
      </c>
      <c r="M44" s="19">
        <f>IF('European Commission'!$C43="Yes",1,0)</f>
        <v>1</v>
      </c>
      <c r="N44" s="19">
        <f>IF(Finland!$C43="Yes",1,0)</f>
        <v>1</v>
      </c>
      <c r="O44" s="19">
        <f>IF(France!$C43="Yes",1,0)</f>
        <v>0</v>
      </c>
      <c r="P44" s="19">
        <f>IF(Georgia!$C43="Yes",1,0)</f>
        <v>0</v>
      </c>
      <c r="Q44" s="19">
        <f>IF(Germany!$C43="Yes",1,0)</f>
        <v>0</v>
      </c>
      <c r="R44" s="19">
        <f>IF(Greece!$C43="Yes",1,0)</f>
        <v>0</v>
      </c>
      <c r="S44" s="19">
        <f>IF(Hungary!$C43="Yes",1,0)</f>
        <v>1</v>
      </c>
      <c r="T44" s="19">
        <f>IF(Iceland!$C43="Yes",1,0)</f>
        <v>0</v>
      </c>
      <c r="U44" s="19">
        <f>IF(Ireland!$C43="Yes",1,0)</f>
        <v>1</v>
      </c>
      <c r="V44" s="19">
        <f>IF(Italy!$C43="Yes",1,0)</f>
        <v>0</v>
      </c>
      <c r="W44" s="19">
        <f>IF(Latvia!$C43="Yes",1,0)</f>
        <v>1</v>
      </c>
      <c r="X44" s="19">
        <f>IF(Lithuania!$C43="Yes",1,0)</f>
        <v>1</v>
      </c>
      <c r="Y44" s="19">
        <f>IF(Luxembourg!$C43="Yes",1,0)</f>
        <v>1</v>
      </c>
      <c r="Z44" s="19">
        <f>IF(Malta!$C43="Yes",1,0)</f>
        <v>1</v>
      </c>
      <c r="AA44" s="19">
        <f>IF(Netherlands!$C43="Yes",1,0)</f>
        <v>1</v>
      </c>
      <c r="AB44" s="19">
        <f>IF(Norway!$C43="Yes",1,0)</f>
        <v>1</v>
      </c>
      <c r="AC44" s="19">
        <f>IF(Poland!$C43="Yes",1,0)</f>
        <v>1</v>
      </c>
      <c r="AD44" s="19">
        <f>IF(Portugal!$C43="Yes",1,0)</f>
        <v>0</v>
      </c>
      <c r="AE44" s="19">
        <f>IF(Romania!$C43="Yes",1,0)</f>
        <v>0</v>
      </c>
      <c r="AF44" s="19">
        <f>IF(Serbia!$C43="Yes",1,0)</f>
        <v>1</v>
      </c>
      <c r="AG44" s="19">
        <f>IF(Slovakia!$C43="Yes",1,0)</f>
        <v>1</v>
      </c>
      <c r="AH44" s="19">
        <f>IF(Slovenia!$C43="Yes",1,0)</f>
        <v>1</v>
      </c>
      <c r="AI44" s="19">
        <f>IF(Spain!$C43="Yes",1,0)</f>
        <v>0</v>
      </c>
      <c r="AJ44" s="19">
        <f>IF(Sweden!$C43="Yes",1,0)</f>
        <v>0</v>
      </c>
      <c r="AK44" s="19">
        <f>IF(Switzerland!$C43="Yes",1,0)</f>
        <v>0</v>
      </c>
      <c r="AL44" s="19">
        <f>IF('United Kingdom'!$C43="Yes",1,0)</f>
        <v>0</v>
      </c>
    </row>
    <row r="45" spans="1:38" ht="14.25">
      <c r="A45" s="9" t="s">
        <v>102</v>
      </c>
      <c r="B45" s="20" t="s">
        <v>41</v>
      </c>
      <c r="C45" s="18">
        <f t="shared" si="0"/>
        <v>0.5428571428571428</v>
      </c>
      <c r="D45" s="19">
        <f>IF(Armenia!$C44="Yes",1,0)</f>
        <v>1</v>
      </c>
      <c r="E45" s="19">
        <f>IF(Austria!$C44="Yes",1,0)</f>
        <v>1</v>
      </c>
      <c r="F45" s="19">
        <f>IF(Belgium!$C44="Yes",1,0)</f>
        <v>0</v>
      </c>
      <c r="G45" s="19">
        <f>IF(Bulgaria!$C44="Yes",1,0)</f>
        <v>1</v>
      </c>
      <c r="H45" s="19">
        <f>IF(Croatia!$C44="Yes",1,0)</f>
        <v>1</v>
      </c>
      <c r="I45" s="19">
        <f>IF(Cyprus!$C44="Yes",1,0)</f>
        <v>1</v>
      </c>
      <c r="J45" s="19">
        <f>IF('Czech Republic'!$C44="Yes",1,0)</f>
        <v>0</v>
      </c>
      <c r="K45" s="19">
        <f>IF(Denmark!$C44="Yes",1,0)</f>
        <v>0</v>
      </c>
      <c r="L45" s="19">
        <f>IF(Estonia!$C44="Yes",1,0)</f>
        <v>0</v>
      </c>
      <c r="M45" s="19">
        <f>IF('European Commission'!$C44="Yes",1,0)</f>
        <v>0</v>
      </c>
      <c r="N45" s="19">
        <f>IF(Finland!$C44="Yes",1,0)</f>
        <v>0</v>
      </c>
      <c r="O45" s="19">
        <f>IF(France!$C44="Yes",1,0)</f>
        <v>1</v>
      </c>
      <c r="P45" s="19">
        <f>IF(Georgia!$C44="Yes",1,0)</f>
        <v>1</v>
      </c>
      <c r="Q45" s="19">
        <f>IF(Germany!$C44="Yes",1,0)</f>
        <v>0</v>
      </c>
      <c r="R45" s="19">
        <f>IF(Greece!$C44="Yes",1,0)</f>
        <v>1</v>
      </c>
      <c r="S45" s="19">
        <f>IF(Hungary!$C44="Yes",1,0)</f>
        <v>0</v>
      </c>
      <c r="T45" s="19">
        <f>IF(Iceland!$C44="Yes",1,0)</f>
        <v>0</v>
      </c>
      <c r="U45" s="19">
        <f>IF(Ireland!$C44="Yes",1,0)</f>
        <v>0</v>
      </c>
      <c r="V45" s="19">
        <f>IF(Italy!$C44="Yes",1,0)</f>
        <v>0</v>
      </c>
      <c r="W45" s="19">
        <f>IF(Latvia!$C44="Yes",1,0)</f>
        <v>1</v>
      </c>
      <c r="X45" s="19">
        <f>IF(Lithuania!$C44="Yes",1,0)</f>
        <v>1</v>
      </c>
      <c r="Y45" s="19">
        <f>IF(Luxembourg!$C44="Yes",1,0)</f>
        <v>1</v>
      </c>
      <c r="Z45" s="19">
        <f>IF(Malta!$C44="Yes",1,0)</f>
        <v>0</v>
      </c>
      <c r="AA45" s="19">
        <f>IF(Netherlands!$C44="Yes",1,0)</f>
        <v>0</v>
      </c>
      <c r="AB45" s="19">
        <f>IF(Norway!$C44="Yes",1,0)</f>
        <v>0</v>
      </c>
      <c r="AC45" s="19">
        <f>IF(Poland!$C44="Yes",1,0)</f>
        <v>1</v>
      </c>
      <c r="AD45" s="19">
        <f>IF(Portugal!$C44="Yes",1,0)</f>
        <v>1</v>
      </c>
      <c r="AE45" s="19">
        <f>IF(Romania!$C44="Yes",1,0)</f>
        <v>1</v>
      </c>
      <c r="AF45" s="19">
        <f>IF(Serbia!$C44="Yes",1,0)</f>
        <v>1</v>
      </c>
      <c r="AG45" s="19">
        <f>IF(Slovakia!$C44="Yes",1,0)</f>
        <v>1</v>
      </c>
      <c r="AH45" s="19">
        <f>IF(Slovenia!$C44="Yes",1,0)</f>
        <v>1</v>
      </c>
      <c r="AI45" s="19">
        <f>IF(Spain!$C44="Yes",1,0)</f>
        <v>1</v>
      </c>
      <c r="AJ45" s="19">
        <f>IF(Sweden!$C44="Yes",1,0)</f>
        <v>1</v>
      </c>
      <c r="AK45" s="19">
        <f>IF(Switzerland!$C44="Yes",1,0)</f>
        <v>0</v>
      </c>
      <c r="AL45" s="19">
        <f>IF('United Kingdom'!$C44="Yes",1,0)</f>
        <v>0</v>
      </c>
    </row>
    <row r="46" spans="1:38" ht="14.25">
      <c r="A46" s="29" t="s">
        <v>103</v>
      </c>
      <c r="B46" s="20" t="s">
        <v>42</v>
      </c>
      <c r="C46" s="18">
        <f t="shared" si="0"/>
        <v>0.6</v>
      </c>
      <c r="D46" s="19">
        <f>IF(Armenia!$C45="Yes",1,0)</f>
        <v>1</v>
      </c>
      <c r="E46" s="19">
        <f>IF(Austria!$C45="Yes",1,0)</f>
        <v>1</v>
      </c>
      <c r="F46" s="19">
        <f>IF(Belgium!$C45="Yes",1,0)</f>
        <v>0</v>
      </c>
      <c r="G46" s="19">
        <f>IF(Bulgaria!$C45="Yes",1,0)</f>
        <v>1</v>
      </c>
      <c r="H46" s="19">
        <f>IF(Croatia!$C45="Yes",1,0)</f>
        <v>1</v>
      </c>
      <c r="I46" s="19">
        <f>IF(Cyprus!$C45="Yes",1,0)</f>
        <v>1</v>
      </c>
      <c r="J46" s="19">
        <f>IF('Czech Republic'!$C45="Yes",1,0)</f>
        <v>0</v>
      </c>
      <c r="K46" s="19">
        <f>IF(Denmark!$C45="Yes",1,0)</f>
        <v>0</v>
      </c>
      <c r="L46" s="19">
        <f>IF(Estonia!$C45="Yes",1,0)</f>
        <v>0</v>
      </c>
      <c r="M46" s="19">
        <f>IF('European Commission'!$C45="Yes",1,0)</f>
        <v>0</v>
      </c>
      <c r="N46" s="19">
        <f>IF(Finland!$C45="Yes",1,0)</f>
        <v>0</v>
      </c>
      <c r="O46" s="19">
        <f>IF(France!$C45="Yes",1,0)</f>
        <v>1</v>
      </c>
      <c r="P46" s="19">
        <f>IF(Georgia!$C45="Yes",1,0)</f>
        <v>1</v>
      </c>
      <c r="Q46" s="19">
        <f>IF(Germany!$C45="Yes",1,0)</f>
        <v>0</v>
      </c>
      <c r="R46" s="19">
        <f>IF(Greece!$C45="Yes",1,0)</f>
        <v>1</v>
      </c>
      <c r="S46" s="19">
        <f>IF(Hungary!$C45="Yes",1,0)</f>
        <v>0</v>
      </c>
      <c r="T46" s="19">
        <f>IF(Iceland!$C45="Yes",1,0)</f>
        <v>0</v>
      </c>
      <c r="U46" s="19">
        <f>IF(Ireland!$C45="Yes",1,0)</f>
        <v>0</v>
      </c>
      <c r="V46" s="19">
        <f>IF(Italy!$C45="Yes",1,0)</f>
        <v>0</v>
      </c>
      <c r="W46" s="19">
        <f>IF(Latvia!$C45="Yes",1,0)</f>
        <v>1</v>
      </c>
      <c r="X46" s="19">
        <f>IF(Lithuania!$C45="Yes",1,0)</f>
        <v>1</v>
      </c>
      <c r="Y46" s="19">
        <f>IF(Luxembourg!$C45="Yes",1,0)</f>
        <v>1</v>
      </c>
      <c r="Z46" s="19">
        <f>IF(Malta!$C45="Yes",1,0)</f>
        <v>1</v>
      </c>
      <c r="AA46" s="19">
        <f>IF(Netherlands!$C45="Yes",1,0)</f>
        <v>0</v>
      </c>
      <c r="AB46" s="19">
        <f>IF(Norway!$C45="Yes",1,0)</f>
        <v>0</v>
      </c>
      <c r="AC46" s="19">
        <f>IF(Poland!$C45="Yes",1,0)</f>
        <v>1</v>
      </c>
      <c r="AD46" s="19">
        <f>IF(Portugal!$C45="Yes",1,0)</f>
        <v>1</v>
      </c>
      <c r="AE46" s="19">
        <f>IF(Romania!$C45="Yes",1,0)</f>
        <v>1</v>
      </c>
      <c r="AF46" s="19">
        <f>IF(Serbia!$C45="Yes",1,0)</f>
        <v>1</v>
      </c>
      <c r="AG46" s="19">
        <f>IF(Slovakia!$C45="Yes",1,0)</f>
        <v>1</v>
      </c>
      <c r="AH46" s="19">
        <f>IF(Slovenia!$C45="Yes",1,0)</f>
        <v>1</v>
      </c>
      <c r="AI46" s="19">
        <f>IF(Spain!$C45="Yes",1,0)</f>
        <v>1</v>
      </c>
      <c r="AJ46" s="19">
        <f>IF(Sweden!$C45="Yes",1,0)</f>
        <v>1</v>
      </c>
      <c r="AK46" s="19">
        <f>IF(Switzerland!$C45="Yes",1,0)</f>
        <v>1</v>
      </c>
      <c r="AL46" s="19">
        <f>IF('United Kingdom'!$C45="Yes",1,0)</f>
        <v>0</v>
      </c>
    </row>
    <row r="47" spans="1:38" ht="14.25">
      <c r="A47" s="9" t="s">
        <v>104</v>
      </c>
      <c r="B47" s="20" t="s">
        <v>43</v>
      </c>
      <c r="C47" s="18">
        <f t="shared" si="0"/>
        <v>0.5428571428571428</v>
      </c>
      <c r="D47" s="19">
        <f>IF(Armenia!$C46="Yes",1,0)</f>
        <v>1</v>
      </c>
      <c r="E47" s="19">
        <f>IF(Austria!$C46="Yes",1,0)</f>
        <v>1</v>
      </c>
      <c r="F47" s="19">
        <f>IF(Belgium!$C46="Yes",1,0)</f>
        <v>0</v>
      </c>
      <c r="G47" s="19">
        <f>IF(Bulgaria!$C46="Yes",1,0)</f>
        <v>1</v>
      </c>
      <c r="H47" s="19">
        <f>IF(Croatia!$C46="Yes",1,0)</f>
        <v>1</v>
      </c>
      <c r="I47" s="19">
        <f>IF(Cyprus!$C46="Yes",1,0)</f>
        <v>1</v>
      </c>
      <c r="J47" s="19">
        <f>IF('Czech Republic'!$C46="Yes",1,0)</f>
        <v>0</v>
      </c>
      <c r="K47" s="19">
        <f>IF(Denmark!$C46="Yes",1,0)</f>
        <v>0</v>
      </c>
      <c r="L47" s="19">
        <f>IF(Estonia!$C46="Yes",1,0)</f>
        <v>0</v>
      </c>
      <c r="M47" s="19">
        <f>IF('European Commission'!$C46="Yes",1,0)</f>
        <v>0</v>
      </c>
      <c r="N47" s="19">
        <f>IF(Finland!$C46="Yes",1,0)</f>
        <v>0</v>
      </c>
      <c r="O47" s="19">
        <f>IF(France!$C46="Yes",1,0)</f>
        <v>1</v>
      </c>
      <c r="P47" s="19">
        <f>IF(Georgia!$C46="Yes",1,0)</f>
        <v>1</v>
      </c>
      <c r="Q47" s="19">
        <f>IF(Germany!$C46="Yes",1,0)</f>
        <v>0</v>
      </c>
      <c r="R47" s="19">
        <f>IF(Greece!$C46="Yes",1,0)</f>
        <v>1</v>
      </c>
      <c r="S47" s="19">
        <f>IF(Hungary!$C46="Yes",1,0)</f>
        <v>0</v>
      </c>
      <c r="T47" s="19">
        <f>IF(Iceland!$C46="Yes",1,0)</f>
        <v>0</v>
      </c>
      <c r="U47" s="19">
        <f>IF(Ireland!$C46="Yes",1,0)</f>
        <v>0</v>
      </c>
      <c r="V47" s="19">
        <f>IF(Italy!$C46="Yes",1,0)</f>
        <v>0</v>
      </c>
      <c r="W47" s="19">
        <f>IF(Latvia!$C46="Yes",1,0)</f>
        <v>1</v>
      </c>
      <c r="X47" s="19">
        <f>IF(Lithuania!$C46="Yes",1,0)</f>
        <v>1</v>
      </c>
      <c r="Y47" s="19">
        <f>IF(Luxembourg!$C46="Yes",1,0)</f>
        <v>0</v>
      </c>
      <c r="Z47" s="19">
        <f>IF(Malta!$C46="Yes",1,0)</f>
        <v>1</v>
      </c>
      <c r="AA47" s="19">
        <f>IF(Netherlands!$C46="Yes",1,0)</f>
        <v>0</v>
      </c>
      <c r="AB47" s="19">
        <f>IF(Norway!$C46="Yes",1,0)</f>
        <v>0</v>
      </c>
      <c r="AC47" s="19">
        <f>IF(Poland!$C46="Yes",1,0)</f>
        <v>1</v>
      </c>
      <c r="AD47" s="19">
        <f>IF(Portugal!$C46="Yes",1,0)</f>
        <v>1</v>
      </c>
      <c r="AE47" s="19">
        <f>IF(Romania!$C46="Yes",1,0)</f>
        <v>0</v>
      </c>
      <c r="AF47" s="19">
        <f>IF(Serbia!$C46="Yes",1,0)</f>
        <v>1</v>
      </c>
      <c r="AG47" s="19">
        <f>IF(Slovakia!$C46="Yes",1,0)</f>
        <v>1</v>
      </c>
      <c r="AH47" s="19">
        <f>IF(Slovenia!$C46="Yes",1,0)</f>
        <v>1</v>
      </c>
      <c r="AI47" s="19">
        <f>IF(Spain!$C46="Yes",1,0)</f>
        <v>1</v>
      </c>
      <c r="AJ47" s="19">
        <f>IF(Sweden!$C46="Yes",1,0)</f>
        <v>1</v>
      </c>
      <c r="AK47" s="19">
        <f>IF(Switzerland!$C46="Yes",1,0)</f>
        <v>1</v>
      </c>
      <c r="AL47" s="19">
        <f>IF('United Kingdom'!$C46="Yes",1,0)</f>
        <v>0</v>
      </c>
    </row>
    <row r="48" spans="1:38" ht="14.25">
      <c r="A48" s="29" t="s">
        <v>105</v>
      </c>
      <c r="B48" s="20" t="s">
        <v>44</v>
      </c>
      <c r="C48" s="18">
        <f t="shared" si="0"/>
        <v>0.4857142857142857</v>
      </c>
      <c r="D48" s="19">
        <f>IF(Armenia!$C47="Yes",1,0)</f>
        <v>1</v>
      </c>
      <c r="E48" s="19">
        <f>IF(Austria!$C47="Yes",1,0)</f>
        <v>1</v>
      </c>
      <c r="F48" s="19">
        <f>IF(Belgium!$C47="Yes",1,0)</f>
        <v>0</v>
      </c>
      <c r="G48" s="19">
        <f>IF(Bulgaria!$C47="Yes",1,0)</f>
        <v>1</v>
      </c>
      <c r="H48" s="19">
        <f>IF(Croatia!$C47="Yes",1,0)</f>
        <v>1</v>
      </c>
      <c r="I48" s="19">
        <f>IF(Cyprus!$C47="Yes",1,0)</f>
        <v>1</v>
      </c>
      <c r="J48" s="19">
        <f>IF('Czech Republic'!$C47="Yes",1,0)</f>
        <v>1</v>
      </c>
      <c r="K48" s="19">
        <f>IF(Denmark!$C47="Yes",1,0)</f>
        <v>0</v>
      </c>
      <c r="L48" s="19">
        <f>IF(Estonia!$C47="Yes",1,0)</f>
        <v>1</v>
      </c>
      <c r="M48" s="19">
        <f>IF('European Commission'!$C47="Yes",1,0)</f>
        <v>0</v>
      </c>
      <c r="N48" s="19">
        <f>IF(Finland!$C47="Yes",1,0)</f>
        <v>0</v>
      </c>
      <c r="O48" s="19">
        <f>IF(France!$C47="Yes",1,0)</f>
        <v>1</v>
      </c>
      <c r="P48" s="19">
        <f>IF(Georgia!$C47="Yes",1,0)</f>
        <v>1</v>
      </c>
      <c r="Q48" s="19">
        <f>IF(Germany!$C47="Yes",1,0)</f>
        <v>0</v>
      </c>
      <c r="R48" s="19">
        <f>IF(Greece!$C47="Yes",1,0)</f>
        <v>0</v>
      </c>
      <c r="S48" s="19">
        <f>IF(Hungary!$C47="Yes",1,0)</f>
        <v>0</v>
      </c>
      <c r="T48" s="19">
        <f>IF(Iceland!$C47="Yes",1,0)</f>
        <v>0</v>
      </c>
      <c r="U48" s="19">
        <f>IF(Ireland!$C47="Yes",1,0)</f>
        <v>0</v>
      </c>
      <c r="V48" s="19">
        <f>IF(Italy!$C47="Yes",1,0)</f>
        <v>0</v>
      </c>
      <c r="W48" s="19">
        <f>IF(Latvia!$C47="Yes",1,0)</f>
        <v>0</v>
      </c>
      <c r="X48" s="19">
        <f>IF(Lithuania!$C47="Yes",1,0)</f>
        <v>1</v>
      </c>
      <c r="Y48" s="19">
        <f>IF(Luxembourg!$C47="Yes",1,0)</f>
        <v>0</v>
      </c>
      <c r="Z48" s="19">
        <f>IF(Malta!$C47="Yes",1,0)</f>
        <v>0</v>
      </c>
      <c r="AA48" s="19">
        <f>IF(Netherlands!$C47="Yes",1,0)</f>
        <v>0</v>
      </c>
      <c r="AB48" s="19">
        <f>IF(Norway!$C47="Yes",1,0)</f>
        <v>0</v>
      </c>
      <c r="AC48" s="19">
        <f>IF(Poland!$C47="Yes",1,0)</f>
        <v>1</v>
      </c>
      <c r="AD48" s="19">
        <f>IF(Portugal!$C47="Yes",1,0)</f>
        <v>0</v>
      </c>
      <c r="AE48" s="19">
        <f>IF(Romania!$C47="Yes",1,0)</f>
        <v>1</v>
      </c>
      <c r="AF48" s="19">
        <f>IF(Serbia!$C47="Yes",1,0)</f>
        <v>1</v>
      </c>
      <c r="AG48" s="19">
        <f>IF(Slovakia!$C47="Yes",1,0)</f>
        <v>1</v>
      </c>
      <c r="AH48" s="19">
        <f>IF(Slovenia!$C47="Yes",1,0)</f>
        <v>1</v>
      </c>
      <c r="AI48" s="19">
        <f>IF(Spain!$C47="Yes",1,0)</f>
        <v>1</v>
      </c>
      <c r="AJ48" s="19">
        <f>IF(Sweden!$C47="Yes",1,0)</f>
        <v>1</v>
      </c>
      <c r="AK48" s="19">
        <f>IF(Switzerland!$C47="Yes",1,0)</f>
        <v>0</v>
      </c>
      <c r="AL48" s="19">
        <f>IF('United Kingdom'!$C47="Yes",1,0)</f>
        <v>0</v>
      </c>
    </row>
    <row r="49" spans="1:38" ht="14.25">
      <c r="A49" s="9" t="s">
        <v>106</v>
      </c>
      <c r="B49" s="20" t="s">
        <v>45</v>
      </c>
      <c r="C49" s="18">
        <f t="shared" si="0"/>
        <v>0.22857142857142856</v>
      </c>
      <c r="D49" s="19">
        <f>IF(Armenia!$C48="Yes",1,0)</f>
        <v>0</v>
      </c>
      <c r="E49" s="19">
        <f>IF(Austria!$C48="Yes",1,0)</f>
        <v>0</v>
      </c>
      <c r="F49" s="19">
        <f>IF(Belgium!$C48="Yes",1,0)</f>
        <v>0</v>
      </c>
      <c r="G49" s="19">
        <f>IF(Bulgaria!$C48="Yes",1,0)</f>
        <v>1</v>
      </c>
      <c r="H49" s="19">
        <f>IF(Croatia!$C48="Yes",1,0)</f>
        <v>1</v>
      </c>
      <c r="I49" s="19">
        <f>IF(Cyprus!$C48="Yes",1,0)</f>
        <v>1</v>
      </c>
      <c r="J49" s="19">
        <f>IF('Czech Republic'!$C48="Yes",1,0)</f>
        <v>0</v>
      </c>
      <c r="K49" s="19">
        <f>IF(Denmark!$C48="Yes",1,0)</f>
        <v>0</v>
      </c>
      <c r="L49" s="19">
        <f>IF(Estonia!$C48="Yes",1,0)</f>
        <v>0</v>
      </c>
      <c r="M49" s="19">
        <f>IF('European Commission'!$C48="Yes",1,0)</f>
        <v>1</v>
      </c>
      <c r="N49" s="19">
        <f>IF(Finland!$C48="Yes",1,0)</f>
        <v>0</v>
      </c>
      <c r="O49" s="19">
        <f>IF(France!$C48="Yes",1,0)</f>
        <v>0</v>
      </c>
      <c r="P49" s="19">
        <f>IF(Georgia!$C48="Yes",1,0)</f>
        <v>0</v>
      </c>
      <c r="Q49" s="19">
        <f>IF(Germany!$C48="Yes",1,0)</f>
        <v>0</v>
      </c>
      <c r="R49" s="19">
        <f>IF(Greece!$C48="Yes",1,0)</f>
        <v>0</v>
      </c>
      <c r="S49" s="19">
        <f>IF(Hungary!$C48="Yes",1,0)</f>
        <v>0</v>
      </c>
      <c r="T49" s="19">
        <f>IF(Iceland!$C48="Yes",1,0)</f>
        <v>0</v>
      </c>
      <c r="U49" s="19">
        <f>IF(Ireland!$C48="Yes",1,0)</f>
        <v>0</v>
      </c>
      <c r="V49" s="19">
        <f>IF(Italy!$C48="Yes",1,0)</f>
        <v>0</v>
      </c>
      <c r="W49" s="19">
        <f>IF(Latvia!$C48="Yes",1,0)</f>
        <v>1</v>
      </c>
      <c r="X49" s="19">
        <f>IF(Lithuania!$C48="Yes",1,0)</f>
        <v>1</v>
      </c>
      <c r="Y49" s="19">
        <f>IF(Luxembourg!$C48="Yes",1,0)</f>
        <v>0</v>
      </c>
      <c r="Z49" s="19">
        <f>IF(Malta!$C48="Yes",1,0)</f>
        <v>0</v>
      </c>
      <c r="AA49" s="19">
        <f>IF(Netherlands!$C48="Yes",1,0)</f>
        <v>0</v>
      </c>
      <c r="AB49" s="19">
        <f>IF(Norway!$C48="Yes",1,0)</f>
        <v>0</v>
      </c>
      <c r="AC49" s="19">
        <f>IF(Poland!$C48="Yes",1,0)</f>
        <v>0</v>
      </c>
      <c r="AD49" s="19">
        <f>IF(Portugal!$C48="Yes",1,0)</f>
        <v>0</v>
      </c>
      <c r="AE49" s="19">
        <f>IF(Romania!$C48="Yes",1,0)</f>
        <v>0</v>
      </c>
      <c r="AF49" s="19">
        <f>IF(Serbia!$C48="Yes",1,0)</f>
        <v>1</v>
      </c>
      <c r="AG49" s="19">
        <f>IF(Slovakia!$C48="Yes",1,0)</f>
        <v>0</v>
      </c>
      <c r="AH49" s="19">
        <f>IF(Slovenia!$C48="Yes",1,0)</f>
        <v>1</v>
      </c>
      <c r="AI49" s="19">
        <f>IF(Spain!$C48="Yes",1,0)</f>
        <v>0</v>
      </c>
      <c r="AJ49" s="19">
        <f>IF(Sweden!$C48="Yes",1,0)</f>
        <v>0</v>
      </c>
      <c r="AK49" s="19">
        <f>IF(Switzerland!$C48="Yes",1,0)</f>
        <v>0</v>
      </c>
      <c r="AL49" s="19">
        <f>IF('United Kingdom'!$C48="Yes",1,0)</f>
        <v>0</v>
      </c>
    </row>
    <row r="50" spans="1:38" ht="14.25">
      <c r="A50" s="29" t="s">
        <v>107</v>
      </c>
      <c r="B50" s="20" t="s">
        <v>46</v>
      </c>
      <c r="C50" s="18">
        <f t="shared" si="0"/>
        <v>0.7714285714285715</v>
      </c>
      <c r="D50" s="19">
        <f>IF(Armenia!$C49="Yes",1,0)</f>
        <v>1</v>
      </c>
      <c r="E50" s="19">
        <f>IF(Austria!$C49="Yes",1,0)</f>
        <v>1</v>
      </c>
      <c r="F50" s="19">
        <f>IF(Belgium!$C49="Yes",1,0)</f>
        <v>1</v>
      </c>
      <c r="G50" s="19">
        <f>IF(Bulgaria!$C49="Yes",1,0)</f>
        <v>1</v>
      </c>
      <c r="H50" s="19">
        <f>IF(Croatia!$C49="Yes",1,0)</f>
        <v>1</v>
      </c>
      <c r="I50" s="19">
        <f>IF(Cyprus!$C49="Yes",1,0)</f>
        <v>1</v>
      </c>
      <c r="J50" s="19">
        <f>IF('Czech Republic'!$C49="Yes",1,0)</f>
        <v>1</v>
      </c>
      <c r="K50" s="19">
        <f>IF(Denmark!$C49="Yes",1,0)</f>
        <v>0</v>
      </c>
      <c r="L50" s="19">
        <f>IF(Estonia!$C49="Yes",1,0)</f>
        <v>1</v>
      </c>
      <c r="M50" s="19">
        <f>IF('European Commission'!$C49="Yes",1,0)</f>
        <v>0</v>
      </c>
      <c r="N50" s="19">
        <f>IF(Finland!$C49="Yes",1,0)</f>
        <v>1</v>
      </c>
      <c r="O50" s="19">
        <f>IF(France!$C49="Yes",1,0)</f>
        <v>1</v>
      </c>
      <c r="P50" s="19">
        <f>IF(Georgia!$C49="Yes",1,0)</f>
        <v>1</v>
      </c>
      <c r="Q50" s="19">
        <f>IF(Germany!$C49="Yes",1,0)</f>
        <v>0</v>
      </c>
      <c r="R50" s="19">
        <f>IF(Greece!$C49="Yes",1,0)</f>
        <v>1</v>
      </c>
      <c r="S50" s="19">
        <f>IF(Hungary!$C49="Yes",1,0)</f>
        <v>1</v>
      </c>
      <c r="T50" s="19">
        <f>IF(Iceland!$C49="Yes",1,0)</f>
        <v>0</v>
      </c>
      <c r="U50" s="19">
        <f>IF(Ireland!$C49="Yes",1,0)</f>
        <v>1</v>
      </c>
      <c r="V50" s="19">
        <f>IF(Italy!$C49="Yes",1,0)</f>
        <v>1</v>
      </c>
      <c r="W50" s="19">
        <f>IF(Latvia!$C49="Yes",1,0)</f>
        <v>1</v>
      </c>
      <c r="X50" s="19">
        <f>IF(Lithuania!$C49="Yes",1,0)</f>
        <v>1</v>
      </c>
      <c r="Y50" s="19">
        <f>IF(Luxembourg!$C49="Yes",1,0)</f>
        <v>1</v>
      </c>
      <c r="Z50" s="19">
        <f>IF(Malta!$C49="Yes",1,0)</f>
        <v>1</v>
      </c>
      <c r="AA50" s="19">
        <f>IF(Netherlands!$C49="Yes",1,0)</f>
        <v>1</v>
      </c>
      <c r="AB50" s="19">
        <f>IF(Norway!$C49="Yes",1,0)</f>
        <v>0</v>
      </c>
      <c r="AC50" s="19">
        <f>IF(Poland!$C49="Yes",1,0)</f>
        <v>1</v>
      </c>
      <c r="AD50" s="19">
        <f>IF(Portugal!$C49="Yes",1,0)</f>
        <v>1</v>
      </c>
      <c r="AE50" s="19">
        <f>IF(Romania!$C49="Yes",1,0)</f>
        <v>1</v>
      </c>
      <c r="AF50" s="19">
        <f>IF(Serbia!$C49="Yes",1,0)</f>
        <v>1</v>
      </c>
      <c r="AG50" s="19">
        <f>IF(Slovakia!$C49="Yes",1,0)</f>
        <v>1</v>
      </c>
      <c r="AH50" s="19">
        <f>IF(Slovenia!$C49="Yes",1,0)</f>
        <v>1</v>
      </c>
      <c r="AI50" s="19">
        <f>IF(Spain!$C49="Yes",1,0)</f>
        <v>1</v>
      </c>
      <c r="AJ50" s="19">
        <f>IF(Sweden!$C49="Yes",1,0)</f>
        <v>0</v>
      </c>
      <c r="AK50" s="19">
        <f>IF(Switzerland!$C49="Yes",1,0)</f>
        <v>0</v>
      </c>
      <c r="AL50" s="19">
        <f>IF('United Kingdom'!$C49="Yes",1,0)</f>
        <v>0</v>
      </c>
    </row>
    <row r="51" spans="1:38" ht="14.25">
      <c r="A51" s="9" t="s">
        <v>108</v>
      </c>
      <c r="B51" s="20" t="s">
        <v>47</v>
      </c>
      <c r="C51" s="18">
        <f t="shared" si="0"/>
        <v>0.3142857142857143</v>
      </c>
      <c r="D51" s="19">
        <f>IF(Armenia!$C50="Yes",1,0)</f>
        <v>1</v>
      </c>
      <c r="E51" s="19">
        <f>IF(Austria!$C50="Yes",1,0)</f>
        <v>0</v>
      </c>
      <c r="F51" s="19">
        <f>IF(Belgium!$C50="Yes",1,0)</f>
        <v>0</v>
      </c>
      <c r="G51" s="19">
        <f>IF(Bulgaria!$C50="Yes",1,0)</f>
        <v>1</v>
      </c>
      <c r="H51" s="19">
        <f>IF(Croatia!$C50="Yes",1,0)</f>
        <v>0</v>
      </c>
      <c r="I51" s="19">
        <f>IF(Cyprus!$C50="Yes",1,0)</f>
        <v>0</v>
      </c>
      <c r="J51" s="19">
        <f>IF('Czech Republic'!$C50="Yes",1,0)</f>
        <v>0</v>
      </c>
      <c r="K51" s="19">
        <f>IF(Denmark!$C50="Yes",1,0)</f>
        <v>0</v>
      </c>
      <c r="L51" s="19">
        <f>IF(Estonia!$C50="Yes",1,0)</f>
        <v>1</v>
      </c>
      <c r="M51" s="19">
        <f>IF('European Commission'!$C50="Yes",1,0)</f>
        <v>1</v>
      </c>
      <c r="N51" s="19">
        <f>IF(Finland!$C50="Yes",1,0)</f>
        <v>1</v>
      </c>
      <c r="O51" s="19">
        <f>IF(France!$C50="Yes",1,0)</f>
        <v>0</v>
      </c>
      <c r="P51" s="19">
        <f>IF(Georgia!$C50="Yes",1,0)</f>
        <v>1</v>
      </c>
      <c r="Q51" s="19">
        <f>IF(Germany!$C50="Yes",1,0)</f>
        <v>0</v>
      </c>
      <c r="R51" s="19">
        <f>IF(Greece!$C50="Yes",1,0)</f>
        <v>0</v>
      </c>
      <c r="S51" s="19">
        <f>IF(Hungary!$C50="Yes",1,0)</f>
        <v>0</v>
      </c>
      <c r="T51" s="19">
        <f>IF(Iceland!$C50="Yes",1,0)</f>
        <v>0</v>
      </c>
      <c r="U51" s="19">
        <f>IF(Ireland!$C50="Yes",1,0)</f>
        <v>0</v>
      </c>
      <c r="V51" s="19">
        <f>IF(Italy!$C50="Yes",1,0)</f>
        <v>0</v>
      </c>
      <c r="W51" s="19">
        <f>IF(Latvia!$C50="Yes",1,0)</f>
        <v>0</v>
      </c>
      <c r="X51" s="19">
        <f>IF(Lithuania!$C50="Yes",1,0)</f>
        <v>0</v>
      </c>
      <c r="Y51" s="19">
        <f>IF(Luxembourg!$C50="Yes",1,0)</f>
        <v>0</v>
      </c>
      <c r="Z51" s="19">
        <f>IF(Malta!$C50="Yes",1,0)</f>
        <v>0</v>
      </c>
      <c r="AA51" s="19">
        <f>IF(Netherlands!$C50="Yes",1,0)</f>
        <v>0</v>
      </c>
      <c r="AB51" s="19">
        <f>IF(Norway!$C50="Yes",1,0)</f>
        <v>1</v>
      </c>
      <c r="AC51" s="19">
        <f>IF(Poland!$C50="Yes",1,0)</f>
        <v>1</v>
      </c>
      <c r="AD51" s="19">
        <f>IF(Portugal!$C50="Yes",1,0)</f>
        <v>0</v>
      </c>
      <c r="AE51" s="19">
        <f>IF(Romania!$C50="Yes",1,0)</f>
        <v>0</v>
      </c>
      <c r="AF51" s="19">
        <f>IF(Serbia!$C50="Yes",1,0)</f>
        <v>0</v>
      </c>
      <c r="AG51" s="19">
        <f>IF(Slovakia!$C50="Yes",1,0)</f>
        <v>0</v>
      </c>
      <c r="AH51" s="19">
        <f>IF(Slovenia!$C50="Yes",1,0)</f>
        <v>1</v>
      </c>
      <c r="AI51" s="19">
        <f>IF(Spain!$C50="Yes",1,0)</f>
        <v>0</v>
      </c>
      <c r="AJ51" s="19">
        <f>IF(Sweden!$C50="Yes",1,0)</f>
        <v>0</v>
      </c>
      <c r="AK51" s="19">
        <f>IF(Switzerland!$C50="Yes",1,0)</f>
        <v>1</v>
      </c>
      <c r="AL51" s="19">
        <f>IF('United Kingdom'!$C50="Yes",1,0)</f>
        <v>1</v>
      </c>
    </row>
    <row r="52" spans="1:38" ht="14.25">
      <c r="A52" s="29" t="s">
        <v>109</v>
      </c>
      <c r="B52" s="20" t="s">
        <v>48</v>
      </c>
      <c r="C52" s="18">
        <f t="shared" si="0"/>
        <v>0.05714285714285714</v>
      </c>
      <c r="D52" s="19">
        <f>IF(Armenia!$C51="Yes",1,0)</f>
        <v>1</v>
      </c>
      <c r="E52" s="19">
        <f>IF(Austria!$C51="Yes",1,0)</f>
        <v>0</v>
      </c>
      <c r="F52" s="19">
        <f>IF(Belgium!$C51="Yes",1,0)</f>
        <v>0</v>
      </c>
      <c r="G52" s="19">
        <f>IF(Bulgaria!$C51="Yes",1,0)</f>
        <v>0</v>
      </c>
      <c r="H52" s="19">
        <f>IF(Croatia!$C51="Yes",1,0)</f>
        <v>0</v>
      </c>
      <c r="I52" s="19">
        <f>IF(Cyprus!$C51="Yes",1,0)</f>
        <v>0</v>
      </c>
      <c r="J52" s="19">
        <f>IF('Czech Republic'!$C51="Yes",1,0)</f>
        <v>0</v>
      </c>
      <c r="K52" s="19">
        <f>IF(Denmark!$C51="Yes",1,0)</f>
        <v>0</v>
      </c>
      <c r="L52" s="19">
        <f>IF(Estonia!$C51="Yes",1,0)</f>
        <v>0</v>
      </c>
      <c r="M52" s="19">
        <f>IF('European Commission'!$C51="Yes",1,0)</f>
        <v>0</v>
      </c>
      <c r="N52" s="19">
        <f>IF(Finland!$C51="Yes",1,0)</f>
        <v>0</v>
      </c>
      <c r="O52" s="19">
        <f>IF(France!$C51="Yes",1,0)</f>
        <v>0</v>
      </c>
      <c r="P52" s="19">
        <f>IF(Georgia!$C51="Yes",1,0)</f>
        <v>0</v>
      </c>
      <c r="Q52" s="19">
        <f>IF(Germany!$C51="Yes",1,0)</f>
        <v>0</v>
      </c>
      <c r="R52" s="19">
        <f>IF(Greece!$C51="Yes",1,0)</f>
        <v>0</v>
      </c>
      <c r="S52" s="19">
        <f>IF(Hungary!$C51="Yes",1,0)</f>
        <v>0</v>
      </c>
      <c r="T52" s="19">
        <f>IF(Iceland!$C51="Yes",1,0)</f>
        <v>0</v>
      </c>
      <c r="U52" s="19">
        <f>IF(Ireland!$C51="Yes",1,0)</f>
        <v>0</v>
      </c>
      <c r="V52" s="19">
        <f>IF(Italy!$C51="Yes",1,0)</f>
        <v>0</v>
      </c>
      <c r="W52" s="19">
        <f>IF(Latvia!$C51="Yes",1,0)</f>
        <v>0</v>
      </c>
      <c r="X52" s="19">
        <f>IF(Lithuania!$C51="Yes",1,0)</f>
        <v>0</v>
      </c>
      <c r="Y52" s="19">
        <f>IF(Luxembourg!$C51="Yes",1,0)</f>
        <v>0</v>
      </c>
      <c r="Z52" s="19">
        <f>IF(Malta!$C51="Yes",1,0)</f>
        <v>0</v>
      </c>
      <c r="AA52" s="19">
        <f>IF(Netherlands!$C51="Yes",1,0)</f>
        <v>0</v>
      </c>
      <c r="AB52" s="19">
        <f>IF(Norway!$C51="Yes",1,0)</f>
        <v>0</v>
      </c>
      <c r="AC52" s="19">
        <f>IF(Poland!$C51="Yes",1,0)</f>
        <v>0</v>
      </c>
      <c r="AD52" s="19">
        <f>IF(Portugal!$C51="Yes",1,0)</f>
        <v>0</v>
      </c>
      <c r="AE52" s="19">
        <f>IF(Romania!$C51="Yes",1,0)</f>
        <v>0</v>
      </c>
      <c r="AF52" s="19">
        <f>IF(Serbia!$C51="Yes",1,0)</f>
        <v>0</v>
      </c>
      <c r="AG52" s="19">
        <f>IF(Slovakia!$C51="Yes",1,0)</f>
        <v>1</v>
      </c>
      <c r="AH52" s="19">
        <f>IF(Slovenia!$C51="Yes",1,0)</f>
        <v>0</v>
      </c>
      <c r="AI52" s="19">
        <f>IF(Spain!$C51="Yes",1,0)</f>
        <v>0</v>
      </c>
      <c r="AJ52" s="19">
        <f>IF(Sweden!$C51="Yes",1,0)</f>
        <v>0</v>
      </c>
      <c r="AK52" s="19">
        <f>IF(Switzerland!$C51="Yes",1,0)</f>
        <v>0</v>
      </c>
      <c r="AL52" s="19">
        <f>IF('United Kingdom'!$C51="Yes",1,0)</f>
        <v>0</v>
      </c>
    </row>
    <row r="53" spans="1:38" ht="14.25">
      <c r="A53" s="9" t="s">
        <v>110</v>
      </c>
      <c r="B53" s="30" t="s">
        <v>52</v>
      </c>
      <c r="C53" s="31">
        <f t="shared" si="0"/>
        <v>0.3619047619047619</v>
      </c>
      <c r="D53" s="32">
        <f aca="true" t="shared" si="12" ref="D53:AL53">AVERAGE(D54:D56)</f>
        <v>0.3333333333333333</v>
      </c>
      <c r="E53" s="32">
        <f t="shared" si="12"/>
        <v>0.3333333333333333</v>
      </c>
      <c r="F53" s="32">
        <f t="shared" si="12"/>
        <v>0</v>
      </c>
      <c r="G53" s="32">
        <f t="shared" si="12"/>
        <v>0.6666666666666666</v>
      </c>
      <c r="H53" s="32">
        <f t="shared" si="12"/>
        <v>1</v>
      </c>
      <c r="I53" s="32">
        <f t="shared" si="12"/>
        <v>0</v>
      </c>
      <c r="J53" s="32">
        <f t="shared" si="12"/>
        <v>0.3333333333333333</v>
      </c>
      <c r="K53" s="32">
        <f t="shared" si="12"/>
        <v>0</v>
      </c>
      <c r="L53" s="32">
        <f t="shared" si="12"/>
        <v>0</v>
      </c>
      <c r="M53" s="32">
        <f t="shared" si="12"/>
        <v>0.3333333333333333</v>
      </c>
      <c r="N53" s="32">
        <f t="shared" si="12"/>
        <v>0.6666666666666666</v>
      </c>
      <c r="O53" s="32">
        <f t="shared" si="12"/>
        <v>1</v>
      </c>
      <c r="P53" s="32">
        <f t="shared" si="12"/>
        <v>0.3333333333333333</v>
      </c>
      <c r="Q53" s="32">
        <f t="shared" si="12"/>
        <v>0.6666666666666666</v>
      </c>
      <c r="R53" s="32">
        <f t="shared" si="12"/>
        <v>0</v>
      </c>
      <c r="S53" s="32">
        <f t="shared" si="12"/>
        <v>0.3333333333333333</v>
      </c>
      <c r="T53" s="32">
        <f t="shared" si="12"/>
        <v>0</v>
      </c>
      <c r="U53" s="32">
        <f t="shared" si="12"/>
        <v>0.6666666666666666</v>
      </c>
      <c r="V53" s="32">
        <f t="shared" si="12"/>
        <v>0</v>
      </c>
      <c r="W53" s="32">
        <f t="shared" si="12"/>
        <v>1</v>
      </c>
      <c r="X53" s="32">
        <f t="shared" si="12"/>
        <v>0.6666666666666666</v>
      </c>
      <c r="Y53" s="32">
        <f t="shared" si="12"/>
        <v>0.3333333333333333</v>
      </c>
      <c r="Z53" s="32">
        <f t="shared" si="12"/>
        <v>0.3333333333333333</v>
      </c>
      <c r="AA53" s="32">
        <f t="shared" si="12"/>
        <v>0</v>
      </c>
      <c r="AB53" s="32">
        <f t="shared" si="12"/>
        <v>0</v>
      </c>
      <c r="AC53" s="32">
        <f t="shared" si="12"/>
        <v>0.3333333333333333</v>
      </c>
      <c r="AD53" s="32">
        <f t="shared" si="12"/>
        <v>0.6666666666666666</v>
      </c>
      <c r="AE53" s="32">
        <f t="shared" si="12"/>
        <v>0</v>
      </c>
      <c r="AF53" s="32">
        <f t="shared" si="12"/>
        <v>0.6666666666666666</v>
      </c>
      <c r="AG53" s="32">
        <f t="shared" si="12"/>
        <v>1</v>
      </c>
      <c r="AH53" s="32">
        <f t="shared" si="12"/>
        <v>0.6666666666666666</v>
      </c>
      <c r="AI53" s="32">
        <f t="shared" si="12"/>
        <v>0</v>
      </c>
      <c r="AJ53" s="32">
        <f t="shared" si="12"/>
        <v>0</v>
      </c>
      <c r="AK53" s="32">
        <f t="shared" si="12"/>
        <v>0.3333333333333333</v>
      </c>
      <c r="AL53" s="32">
        <f t="shared" si="12"/>
        <v>0</v>
      </c>
    </row>
    <row r="54" spans="1:38" ht="14.25">
      <c r="A54" s="29" t="s">
        <v>111</v>
      </c>
      <c r="B54" s="22" t="s">
        <v>53</v>
      </c>
      <c r="C54" s="18">
        <f t="shared" si="0"/>
        <v>0.34285714285714286</v>
      </c>
      <c r="D54" s="19">
        <f>IF(Armenia!$C53="Yes",1,0)</f>
        <v>0</v>
      </c>
      <c r="E54" s="19">
        <f>IF(Austria!$C53="Yes",1,0)</f>
        <v>0</v>
      </c>
      <c r="F54" s="19">
        <f>IF(Belgium!$C53="Yes",1,0)</f>
        <v>0</v>
      </c>
      <c r="G54" s="19">
        <f>IF(Bulgaria!$C53="Yes",1,0)</f>
        <v>1</v>
      </c>
      <c r="H54" s="19">
        <f>IF(Croatia!$C53="Yes",1,0)</f>
        <v>1</v>
      </c>
      <c r="I54" s="19">
        <f>IF(Cyprus!$C53="Yes",1,0)</f>
        <v>0</v>
      </c>
      <c r="J54" s="19">
        <f>IF('Czech Republic'!$C53="Yes",1,0)</f>
        <v>0</v>
      </c>
      <c r="K54" s="19">
        <f>IF(Denmark!$C53="Yes",1,0)</f>
        <v>0</v>
      </c>
      <c r="L54" s="19">
        <f>IF(Estonia!$C53="Yes",1,0)</f>
        <v>0</v>
      </c>
      <c r="M54" s="19">
        <f>IF('European Commission'!$C53="Yes",1,0)</f>
        <v>0</v>
      </c>
      <c r="N54" s="19">
        <f>IF(Finland!$C53="Yes",1,0)</f>
        <v>1</v>
      </c>
      <c r="O54" s="19">
        <f>IF(France!$C53="Yes",1,0)</f>
        <v>1</v>
      </c>
      <c r="P54" s="19">
        <f>IF(Georgia!$C53="Yes",1,0)</f>
        <v>0</v>
      </c>
      <c r="Q54" s="19">
        <f>IF(Germany!$C53="Yes",1,0)</f>
        <v>1</v>
      </c>
      <c r="R54" s="19">
        <f>IF(Greece!$C53="Yes",1,0)</f>
        <v>0</v>
      </c>
      <c r="S54" s="19">
        <f>IF(Hungary!$C53="Yes",1,0)</f>
        <v>0</v>
      </c>
      <c r="T54" s="19">
        <f>IF(Iceland!$C53="Yes",1,0)</f>
        <v>0</v>
      </c>
      <c r="U54" s="19">
        <f>IF(Ireland!$C53="Yes",1,0)</f>
        <v>1</v>
      </c>
      <c r="V54" s="19">
        <f>IF(Italy!$C53="Yes",1,0)</f>
        <v>0</v>
      </c>
      <c r="W54" s="19">
        <f>IF(Latvia!$C53="Yes",1,0)</f>
        <v>1</v>
      </c>
      <c r="X54" s="19">
        <f>IF(Lithuania!$C53="Yes",1,0)</f>
        <v>1</v>
      </c>
      <c r="Y54" s="19">
        <f>IF(Luxembourg!$C53="Yes",1,0)</f>
        <v>0</v>
      </c>
      <c r="Z54" s="19">
        <f>IF(Malta!$C53="Yes",1,0)</f>
        <v>0</v>
      </c>
      <c r="AA54" s="19">
        <f>IF(Netherlands!$C53="Yes",1,0)</f>
        <v>0</v>
      </c>
      <c r="AB54" s="19">
        <f>IF(Norway!$C53="Yes",1,0)</f>
        <v>0</v>
      </c>
      <c r="AC54" s="19">
        <f>IF(Poland!$C53="Yes",1,0)</f>
        <v>0</v>
      </c>
      <c r="AD54" s="19">
        <f>IF(Portugal!$C53="Yes",1,0)</f>
        <v>1</v>
      </c>
      <c r="AE54" s="19">
        <f>IF(Romania!$C53="Yes",1,0)</f>
        <v>0</v>
      </c>
      <c r="AF54" s="19">
        <f>IF(Serbia!$C53="Yes",1,0)</f>
        <v>1</v>
      </c>
      <c r="AG54" s="19">
        <f>IF(Slovakia!$C53="Yes",1,0)</f>
        <v>1</v>
      </c>
      <c r="AH54" s="19">
        <f>IF(Slovenia!$C53="Yes",1,0)</f>
        <v>1</v>
      </c>
      <c r="AI54" s="19">
        <f>IF(Spain!$C53="Yes",1,0)</f>
        <v>0</v>
      </c>
      <c r="AJ54" s="19">
        <f>IF(Sweden!$C53="Yes",1,0)</f>
        <v>0</v>
      </c>
      <c r="AK54" s="19">
        <f>IF(Switzerland!$C53="Yes",1,0)</f>
        <v>0</v>
      </c>
      <c r="AL54" s="19">
        <f>IF('United Kingdom'!$C53="Yes",1,0)</f>
        <v>0</v>
      </c>
    </row>
    <row r="55" spans="1:38" ht="14.25">
      <c r="A55" s="9" t="s">
        <v>112</v>
      </c>
      <c r="B55" s="22" t="s">
        <v>54</v>
      </c>
      <c r="C55" s="18">
        <f t="shared" si="0"/>
        <v>0.5714285714285714</v>
      </c>
      <c r="D55" s="19">
        <f>IF(Armenia!$C54="Yes",1,0)</f>
        <v>1</v>
      </c>
      <c r="E55" s="19">
        <f>IF(Austria!$C54="Yes",1,0)</f>
        <v>1</v>
      </c>
      <c r="F55" s="19">
        <f>IF(Belgium!$C54="Yes",1,0)</f>
        <v>0</v>
      </c>
      <c r="G55" s="19">
        <f>IF(Bulgaria!$C54="Yes",1,0)</f>
        <v>1</v>
      </c>
      <c r="H55" s="19">
        <f>IF(Croatia!$C54="Yes",1,0)</f>
        <v>1</v>
      </c>
      <c r="I55" s="19">
        <f>IF(Cyprus!$C54="Yes",1,0)</f>
        <v>0</v>
      </c>
      <c r="J55" s="19">
        <f>IF('Czech Republic'!$C54="Yes",1,0)</f>
        <v>1</v>
      </c>
      <c r="K55" s="19">
        <f>IF(Denmark!$C54="Yes",1,0)</f>
        <v>0</v>
      </c>
      <c r="L55" s="19">
        <f>IF(Estonia!$C54="Yes",1,0)</f>
        <v>0</v>
      </c>
      <c r="M55" s="19">
        <f>IF('European Commission'!$C54="Yes",1,0)</f>
        <v>1</v>
      </c>
      <c r="N55" s="19">
        <f>IF(Finland!$C54="Yes",1,0)</f>
        <v>0</v>
      </c>
      <c r="O55" s="19">
        <f>IF(France!$C54="Yes",1,0)</f>
        <v>1</v>
      </c>
      <c r="P55" s="19">
        <f>IF(Georgia!$C54="Yes",1,0)</f>
        <v>1</v>
      </c>
      <c r="Q55" s="19">
        <f>IF(Germany!$C54="Yes",1,0)</f>
        <v>1</v>
      </c>
      <c r="R55" s="19">
        <f>IF(Greece!$C54="Yes",1,0)</f>
        <v>0</v>
      </c>
      <c r="S55" s="19">
        <f>IF(Hungary!$C54="Yes",1,0)</f>
        <v>1</v>
      </c>
      <c r="T55" s="19">
        <f>IF(Iceland!$C54="Yes",1,0)</f>
        <v>0</v>
      </c>
      <c r="U55" s="19">
        <f>IF(Ireland!$C54="Yes",1,0)</f>
        <v>0</v>
      </c>
      <c r="V55" s="19">
        <f>IF(Italy!$C54="Yes",1,0)</f>
        <v>0</v>
      </c>
      <c r="W55" s="19">
        <f>IF(Latvia!$C54="Yes",1,0)</f>
        <v>1</v>
      </c>
      <c r="X55" s="19">
        <f>IF(Lithuania!$C54="Yes",1,0)</f>
        <v>1</v>
      </c>
      <c r="Y55" s="19">
        <f>IF(Luxembourg!$C54="Yes",1,0)</f>
        <v>1</v>
      </c>
      <c r="Z55" s="19">
        <f>IF(Malta!$C54="Yes",1,0)</f>
        <v>1</v>
      </c>
      <c r="AA55" s="19">
        <f>IF(Netherlands!$C54="Yes",1,0)</f>
        <v>0</v>
      </c>
      <c r="AB55" s="19">
        <f>IF(Norway!$C54="Yes",1,0)</f>
        <v>0</v>
      </c>
      <c r="AC55" s="19">
        <f>IF(Poland!$C54="Yes",1,0)</f>
        <v>1</v>
      </c>
      <c r="AD55" s="19">
        <f>IF(Portugal!$C54="Yes",1,0)</f>
        <v>1</v>
      </c>
      <c r="AE55" s="19">
        <f>IF(Romania!$C54="Yes",1,0)</f>
        <v>0</v>
      </c>
      <c r="AF55" s="19">
        <f>IF(Serbia!$C54="Yes",1,0)</f>
        <v>1</v>
      </c>
      <c r="AG55" s="19">
        <f>IF(Slovakia!$C54="Yes",1,0)</f>
        <v>1</v>
      </c>
      <c r="AH55" s="19">
        <f>IF(Slovenia!$C54="Yes",1,0)</f>
        <v>1</v>
      </c>
      <c r="AI55" s="19">
        <f>IF(Spain!$C54="Yes",1,0)</f>
        <v>0</v>
      </c>
      <c r="AJ55" s="19">
        <f>IF(Sweden!$C54="Yes",1,0)</f>
        <v>0</v>
      </c>
      <c r="AK55" s="19">
        <f>IF(Switzerland!$C54="Yes",1,0)</f>
        <v>1</v>
      </c>
      <c r="AL55" s="19">
        <f>IF('United Kingdom'!$C54="Yes",1,0)</f>
        <v>0</v>
      </c>
    </row>
    <row r="56" spans="1:38" ht="14.25">
      <c r="A56" s="29" t="s">
        <v>113</v>
      </c>
      <c r="B56" s="22" t="s">
        <v>55</v>
      </c>
      <c r="C56" s="18">
        <f t="shared" si="0"/>
        <v>0.17142857142857143</v>
      </c>
      <c r="D56" s="19">
        <f>IF(Armenia!$C55="Yes",1,0)</f>
        <v>0</v>
      </c>
      <c r="E56" s="19">
        <f>IF(Austria!$C55="Yes",1,0)</f>
        <v>0</v>
      </c>
      <c r="F56" s="19">
        <f>IF(Belgium!$C55="Yes",1,0)</f>
        <v>0</v>
      </c>
      <c r="G56" s="19">
        <f>IF(Bulgaria!$C55="Yes",1,0)</f>
        <v>0</v>
      </c>
      <c r="H56" s="19">
        <f>IF(Croatia!$C55="Yes",1,0)</f>
        <v>1</v>
      </c>
      <c r="I56" s="19">
        <f>IF(Cyprus!$C55="Yes",1,0)</f>
        <v>0</v>
      </c>
      <c r="J56" s="19">
        <f>IF('Czech Republic'!$C55="Yes",1,0)</f>
        <v>0</v>
      </c>
      <c r="K56" s="19">
        <f>IF(Denmark!$C55="Yes",1,0)</f>
        <v>0</v>
      </c>
      <c r="L56" s="19">
        <f>IF(Estonia!$C55="Yes",1,0)</f>
        <v>0</v>
      </c>
      <c r="M56" s="19">
        <f>IF('European Commission'!$C55="Yes",1,0)</f>
        <v>0</v>
      </c>
      <c r="N56" s="19">
        <f>IF(Finland!$C55="Yes",1,0)</f>
        <v>1</v>
      </c>
      <c r="O56" s="19">
        <f>IF(France!$C55="Yes",1,0)</f>
        <v>1</v>
      </c>
      <c r="P56" s="19">
        <f>IF(Georgia!$C55="Yes",1,0)</f>
        <v>0</v>
      </c>
      <c r="Q56" s="19">
        <f>IF(Germany!$C55="Yes",1,0)</f>
        <v>0</v>
      </c>
      <c r="R56" s="19">
        <f>IF(Greece!$C55="Yes",1,0)</f>
        <v>0</v>
      </c>
      <c r="S56" s="19">
        <f>IF(Hungary!$C55="Yes",1,0)</f>
        <v>0</v>
      </c>
      <c r="T56" s="19">
        <f>IF(Iceland!$C55="Yes",1,0)</f>
        <v>0</v>
      </c>
      <c r="U56" s="19">
        <f>IF(Ireland!$C55="Yes",1,0)</f>
        <v>1</v>
      </c>
      <c r="V56" s="19">
        <f>IF(Italy!$C55="Yes",1,0)</f>
        <v>0</v>
      </c>
      <c r="W56" s="19">
        <f>IF(Latvia!$C55="Yes",1,0)</f>
        <v>1</v>
      </c>
      <c r="X56" s="19">
        <f>IF(Lithuania!$C55="Yes",1,0)</f>
        <v>0</v>
      </c>
      <c r="Y56" s="19">
        <f>IF(Luxembourg!$C55="Yes",1,0)</f>
        <v>0</v>
      </c>
      <c r="Z56" s="19">
        <f>IF(Malta!$C55="Yes",1,0)</f>
        <v>0</v>
      </c>
      <c r="AA56" s="19">
        <f>IF(Netherlands!$C55="Yes",1,0)</f>
        <v>0</v>
      </c>
      <c r="AB56" s="19">
        <f>IF(Norway!$C55="Yes",1,0)</f>
        <v>0</v>
      </c>
      <c r="AC56" s="19">
        <f>IF(Poland!$C55="Yes",1,0)</f>
        <v>0</v>
      </c>
      <c r="AD56" s="19">
        <f>IF(Portugal!$C55="Yes",1,0)</f>
        <v>0</v>
      </c>
      <c r="AE56" s="19">
        <f>IF(Romania!$C55="Yes",1,0)</f>
        <v>0</v>
      </c>
      <c r="AF56" s="19">
        <f>IF(Serbia!$C55="Yes",1,0)</f>
        <v>0</v>
      </c>
      <c r="AG56" s="19">
        <f>IF(Slovakia!$C55="Yes",1,0)</f>
        <v>1</v>
      </c>
      <c r="AH56" s="19">
        <f>IF(Slovenia!$C55="Yes",1,0)</f>
        <v>0</v>
      </c>
      <c r="AI56" s="19">
        <f>IF(Spain!$C55="Yes",1,0)</f>
        <v>0</v>
      </c>
      <c r="AJ56" s="19">
        <f>IF(Sweden!$C55="Yes",1,0)</f>
        <v>0</v>
      </c>
      <c r="AK56" s="19">
        <f>IF(Switzerland!$C55="Yes",1,0)</f>
        <v>0</v>
      </c>
      <c r="AL56" s="19">
        <f>IF('United Kingdom'!$C55="Yes",1,0)</f>
        <v>0</v>
      </c>
    </row>
    <row r="57" spans="1:38" ht="14.25">
      <c r="A57" s="9" t="s">
        <v>114</v>
      </c>
      <c r="B57" s="30" t="s">
        <v>76</v>
      </c>
      <c r="C57" s="31">
        <f t="shared" si="0"/>
        <v>0.5571428571428572</v>
      </c>
      <c r="D57" s="32">
        <f aca="true" t="shared" si="13" ref="D57:AL57">AVERAGE(D58:D59)</f>
        <v>0.5</v>
      </c>
      <c r="E57" s="32">
        <f t="shared" si="13"/>
        <v>1</v>
      </c>
      <c r="F57" s="32">
        <f t="shared" si="13"/>
        <v>0.5</v>
      </c>
      <c r="G57" s="32">
        <f t="shared" si="13"/>
        <v>1</v>
      </c>
      <c r="H57" s="32">
        <f t="shared" si="13"/>
        <v>1</v>
      </c>
      <c r="I57" s="32">
        <f t="shared" si="13"/>
        <v>0</v>
      </c>
      <c r="J57" s="32">
        <f t="shared" si="13"/>
        <v>0</v>
      </c>
      <c r="K57" s="32">
        <f t="shared" si="13"/>
        <v>0</v>
      </c>
      <c r="L57" s="32">
        <f t="shared" si="13"/>
        <v>0</v>
      </c>
      <c r="M57" s="32">
        <f t="shared" si="13"/>
        <v>0.5</v>
      </c>
      <c r="N57" s="32">
        <f t="shared" si="13"/>
        <v>0.5</v>
      </c>
      <c r="O57" s="32">
        <f t="shared" si="13"/>
        <v>1</v>
      </c>
      <c r="P57" s="32">
        <f t="shared" si="13"/>
        <v>1</v>
      </c>
      <c r="Q57" s="32">
        <f t="shared" si="13"/>
        <v>1</v>
      </c>
      <c r="R57" s="32">
        <f t="shared" si="13"/>
        <v>0</v>
      </c>
      <c r="S57" s="32">
        <f t="shared" si="13"/>
        <v>0.5</v>
      </c>
      <c r="T57" s="32">
        <f t="shared" si="13"/>
        <v>0</v>
      </c>
      <c r="U57" s="32">
        <f t="shared" si="13"/>
        <v>1</v>
      </c>
      <c r="V57" s="32">
        <f t="shared" si="13"/>
        <v>0.5</v>
      </c>
      <c r="W57" s="32">
        <f t="shared" si="13"/>
        <v>1</v>
      </c>
      <c r="X57" s="32">
        <f t="shared" si="13"/>
        <v>1</v>
      </c>
      <c r="Y57" s="32">
        <f t="shared" si="13"/>
        <v>0.5</v>
      </c>
      <c r="Z57" s="32">
        <f t="shared" si="13"/>
        <v>0</v>
      </c>
      <c r="AA57" s="32">
        <f t="shared" si="13"/>
        <v>0</v>
      </c>
      <c r="AB57" s="32">
        <f t="shared" si="13"/>
        <v>0.5</v>
      </c>
      <c r="AC57" s="32">
        <f t="shared" si="13"/>
        <v>0.5</v>
      </c>
      <c r="AD57" s="32">
        <f t="shared" si="13"/>
        <v>0.5</v>
      </c>
      <c r="AE57" s="32">
        <f t="shared" si="13"/>
        <v>0.5</v>
      </c>
      <c r="AF57" s="32">
        <f t="shared" si="13"/>
        <v>1</v>
      </c>
      <c r="AG57" s="32">
        <f t="shared" si="13"/>
        <v>0.5</v>
      </c>
      <c r="AH57" s="32">
        <f t="shared" si="13"/>
        <v>1</v>
      </c>
      <c r="AI57" s="32">
        <f t="shared" si="13"/>
        <v>0</v>
      </c>
      <c r="AJ57" s="32">
        <f t="shared" si="13"/>
        <v>1</v>
      </c>
      <c r="AK57" s="32">
        <f t="shared" si="13"/>
        <v>0.5</v>
      </c>
      <c r="AL57" s="32">
        <f t="shared" si="13"/>
        <v>1</v>
      </c>
    </row>
    <row r="58" spans="1:38" ht="14.25">
      <c r="A58" s="29" t="s">
        <v>115</v>
      </c>
      <c r="B58" s="17" t="s">
        <v>57</v>
      </c>
      <c r="C58" s="18">
        <f t="shared" si="0"/>
        <v>0.5142857142857142</v>
      </c>
      <c r="D58" s="19">
        <f>IF(Armenia!$C57="Yes",1,0)</f>
        <v>0</v>
      </c>
      <c r="E58" s="19">
        <f>IF(Austria!$C57="Yes",1,0)</f>
        <v>1</v>
      </c>
      <c r="F58" s="19">
        <f>IF(Belgium!$C57="Yes",1,0)</f>
        <v>1</v>
      </c>
      <c r="G58" s="19">
        <f>IF(Bulgaria!$C57="Yes",1,0)</f>
        <v>1</v>
      </c>
      <c r="H58" s="19">
        <f>IF(Croatia!$C57="Yes",1,0)</f>
        <v>1</v>
      </c>
      <c r="I58" s="19">
        <f>IF(Cyprus!$C57="Yes",1,0)</f>
        <v>0</v>
      </c>
      <c r="J58" s="19">
        <f>IF('Czech Republic'!$C57="Yes",1,0)</f>
        <v>0</v>
      </c>
      <c r="K58" s="19">
        <f>IF(Denmark!$C57="Yes",1,0)</f>
        <v>0</v>
      </c>
      <c r="L58" s="19">
        <f>IF(Estonia!$C57="Yes",1,0)</f>
        <v>0</v>
      </c>
      <c r="M58" s="19">
        <f>IF('European Commission'!$C57="Yes",1,0)</f>
        <v>0</v>
      </c>
      <c r="N58" s="19">
        <f>IF(Finland!$C57="Yes",1,0)</f>
        <v>0</v>
      </c>
      <c r="O58" s="19">
        <f>IF(France!$C57="Yes",1,0)</f>
        <v>1</v>
      </c>
      <c r="P58" s="19">
        <f>IF(Georgia!$C57="Yes",1,0)</f>
        <v>1</v>
      </c>
      <c r="Q58" s="19">
        <f>IF(Germany!$C57="Yes",1,0)</f>
        <v>1</v>
      </c>
      <c r="R58" s="19">
        <f>IF(Greece!$C57="Yes",1,0)</f>
        <v>0</v>
      </c>
      <c r="S58" s="19">
        <f>IF(Hungary!$C57="Yes",1,0)</f>
        <v>0</v>
      </c>
      <c r="T58" s="19">
        <f>IF(Iceland!$C57="Yes",1,0)</f>
        <v>0</v>
      </c>
      <c r="U58" s="19">
        <f>IF(Ireland!$C57="Yes",1,0)</f>
        <v>1</v>
      </c>
      <c r="V58" s="19">
        <f>IF(Italy!$C57="Yes",1,0)</f>
        <v>1</v>
      </c>
      <c r="W58" s="19">
        <f>IF(Latvia!$C57="Yes",1,0)</f>
        <v>1</v>
      </c>
      <c r="X58" s="19">
        <f>IF(Lithuania!$C57="Yes",1,0)</f>
        <v>1</v>
      </c>
      <c r="Y58" s="19">
        <f>IF(Luxembourg!$C57="Yes",1,0)</f>
        <v>0</v>
      </c>
      <c r="Z58" s="19">
        <f>IF(Malta!$C57="Yes",1,0)</f>
        <v>0</v>
      </c>
      <c r="AA58" s="19">
        <f>IF(Netherlands!$C57="Yes",1,0)</f>
        <v>0</v>
      </c>
      <c r="AB58" s="19">
        <f>IF(Norway!$C57="Yes",1,0)</f>
        <v>1</v>
      </c>
      <c r="AC58" s="19">
        <f>IF(Poland!$C57="Yes",1,0)</f>
        <v>0</v>
      </c>
      <c r="AD58" s="19">
        <f>IF(Portugal!$C57="Yes",1,0)</f>
        <v>1</v>
      </c>
      <c r="AE58" s="19">
        <f>IF(Romania!$C57="Yes",1,0)</f>
        <v>1</v>
      </c>
      <c r="AF58" s="19">
        <f>IF(Serbia!$C57="Yes",1,0)</f>
        <v>1</v>
      </c>
      <c r="AG58" s="19">
        <f>IF(Slovakia!$C57="Yes",1,0)</f>
        <v>0</v>
      </c>
      <c r="AH58" s="19">
        <f>IF(Slovenia!$C57="Yes",1,0)</f>
        <v>1</v>
      </c>
      <c r="AI58" s="19">
        <f>IF(Spain!$C57="Yes",1,0)</f>
        <v>0</v>
      </c>
      <c r="AJ58" s="19">
        <f>IF(Sweden!$C57="Yes",1,0)</f>
        <v>1</v>
      </c>
      <c r="AK58" s="19">
        <f>IF(Switzerland!$C57="Yes",1,0)</f>
        <v>0</v>
      </c>
      <c r="AL58" s="19">
        <f>IF('United Kingdom'!$C57="Yes",1,0)</f>
        <v>1</v>
      </c>
    </row>
    <row r="59" spans="1:38" ht="14.25">
      <c r="A59" s="9" t="s">
        <v>116</v>
      </c>
      <c r="B59" s="22" t="s">
        <v>58</v>
      </c>
      <c r="C59" s="18">
        <f t="shared" si="0"/>
        <v>0.6</v>
      </c>
      <c r="D59" s="19">
        <f>IF(Armenia!$C58="Yes",1,0)</f>
        <v>1</v>
      </c>
      <c r="E59" s="19">
        <f>IF(Austria!$C58="Yes",1,0)</f>
        <v>1</v>
      </c>
      <c r="F59" s="19">
        <f>IF(Belgium!$C58="Yes",1,0)</f>
        <v>0</v>
      </c>
      <c r="G59" s="19">
        <f>IF(Bulgaria!$C58="Yes",1,0)</f>
        <v>1</v>
      </c>
      <c r="H59" s="19">
        <f>IF(Croatia!$C58="Yes",1,0)</f>
        <v>1</v>
      </c>
      <c r="I59" s="19">
        <f>IF(Cyprus!$C58="Yes",1,0)</f>
        <v>0</v>
      </c>
      <c r="J59" s="19">
        <f>IF('Czech Republic'!$C58="Yes",1,0)</f>
        <v>0</v>
      </c>
      <c r="K59" s="19">
        <f>IF(Denmark!$C58="Yes",1,0)</f>
        <v>0</v>
      </c>
      <c r="L59" s="19">
        <f>IF(Estonia!$C58="Yes",1,0)</f>
        <v>0</v>
      </c>
      <c r="M59" s="19">
        <f>IF('European Commission'!$C58="Yes",1,0)</f>
        <v>1</v>
      </c>
      <c r="N59" s="19">
        <f>IF(Finland!$C58="Yes",1,0)</f>
        <v>1</v>
      </c>
      <c r="O59" s="19">
        <f>IF(France!$C58="Yes",1,0)</f>
        <v>1</v>
      </c>
      <c r="P59" s="19">
        <f>IF(Georgia!$C58="Yes",1,0)</f>
        <v>1</v>
      </c>
      <c r="Q59" s="19">
        <f>IF(Germany!$C58="Yes",1,0)</f>
        <v>1</v>
      </c>
      <c r="R59" s="19">
        <f>IF(Greece!$C58="Yes",1,0)</f>
        <v>0</v>
      </c>
      <c r="S59" s="19">
        <f>IF(Hungary!$C58="Yes",1,0)</f>
        <v>1</v>
      </c>
      <c r="T59" s="19">
        <f>IF(Iceland!$C58="Yes",1,0)</f>
        <v>0</v>
      </c>
      <c r="U59" s="19">
        <f>IF(Ireland!$C58="Yes",1,0)</f>
        <v>1</v>
      </c>
      <c r="V59" s="19">
        <f>IF(Italy!$C58="Yes",1,0)</f>
        <v>0</v>
      </c>
      <c r="W59" s="19">
        <f>IF(Latvia!$C58="Yes",1,0)</f>
        <v>1</v>
      </c>
      <c r="X59" s="19">
        <f>IF(Lithuania!$C58="Yes",1,0)</f>
        <v>1</v>
      </c>
      <c r="Y59" s="19">
        <f>IF(Luxembourg!$C58="Yes",1,0)</f>
        <v>1</v>
      </c>
      <c r="Z59" s="19">
        <f>IF(Malta!$C58="Yes",1,0)</f>
        <v>0</v>
      </c>
      <c r="AA59" s="19">
        <f>IF(Netherlands!$C58="Yes",1,0)</f>
        <v>0</v>
      </c>
      <c r="AB59" s="19">
        <f>IF(Norway!$C58="Yes",1,0)</f>
        <v>0</v>
      </c>
      <c r="AC59" s="19">
        <f>IF(Poland!$C58="Yes",1,0)</f>
        <v>1</v>
      </c>
      <c r="AD59" s="19">
        <f>IF(Portugal!$C58="Yes",1,0)</f>
        <v>0</v>
      </c>
      <c r="AE59" s="19">
        <f>IF(Romania!$C58="Yes",1,0)</f>
        <v>0</v>
      </c>
      <c r="AF59" s="19">
        <f>IF(Serbia!$C58="Yes",1,0)</f>
        <v>1</v>
      </c>
      <c r="AG59" s="19">
        <f>IF(Slovakia!$C58="Yes",1,0)</f>
        <v>1</v>
      </c>
      <c r="AH59" s="19">
        <f>IF(Slovenia!$C58="Yes",1,0)</f>
        <v>1</v>
      </c>
      <c r="AI59" s="19">
        <f>IF(Spain!$C58="Yes",1,0)</f>
        <v>0</v>
      </c>
      <c r="AJ59" s="19">
        <f>IF(Sweden!$C58="Yes",1,0)</f>
        <v>1</v>
      </c>
      <c r="AK59" s="19">
        <f>IF(Switzerland!$C58="Yes",1,0)</f>
        <v>1</v>
      </c>
      <c r="AL59" s="19">
        <f>IF('United Kingdom'!$C58="Yes",1,0)</f>
        <v>1</v>
      </c>
    </row>
    <row r="60" spans="1:38" ht="14.25">
      <c r="A60" s="29" t="s">
        <v>117</v>
      </c>
      <c r="B60" s="26" t="s">
        <v>51</v>
      </c>
      <c r="C60" s="27">
        <f t="shared" si="0"/>
        <v>48.06349206349207</v>
      </c>
      <c r="D60" s="28">
        <f aca="true" t="shared" si="14" ref="D60:AL60">(AVERAGE(D61,D72,D76))*100</f>
        <v>72.22222222222221</v>
      </c>
      <c r="E60" s="28">
        <f t="shared" si="14"/>
        <v>45.55555555555556</v>
      </c>
      <c r="F60" s="28">
        <f t="shared" si="14"/>
        <v>30</v>
      </c>
      <c r="G60" s="28">
        <f t="shared" si="14"/>
        <v>54.44444444444444</v>
      </c>
      <c r="H60" s="28">
        <f t="shared" si="14"/>
        <v>47.77777777777778</v>
      </c>
      <c r="I60" s="28">
        <f t="shared" si="14"/>
        <v>64.44444444444444</v>
      </c>
      <c r="J60" s="28">
        <f t="shared" si="14"/>
        <v>57.777777777777786</v>
      </c>
      <c r="K60" s="28">
        <f t="shared" si="14"/>
        <v>23.333333333333332</v>
      </c>
      <c r="L60" s="28">
        <f t="shared" si="14"/>
        <v>26.666666666666668</v>
      </c>
      <c r="M60" s="28">
        <f t="shared" si="14"/>
        <v>0</v>
      </c>
      <c r="N60" s="28">
        <f t="shared" si="14"/>
        <v>14.444444444444446</v>
      </c>
      <c r="O60" s="28">
        <f t="shared" si="14"/>
        <v>78.88888888888889</v>
      </c>
      <c r="P60" s="28">
        <f t="shared" si="14"/>
        <v>51.11111111111111</v>
      </c>
      <c r="Q60" s="28">
        <f t="shared" si="14"/>
        <v>68.88888888888887</v>
      </c>
      <c r="R60" s="28">
        <f t="shared" si="14"/>
        <v>68.88888888888887</v>
      </c>
      <c r="S60" s="28">
        <f t="shared" si="14"/>
        <v>47.77777777777778</v>
      </c>
      <c r="T60" s="28">
        <f t="shared" si="14"/>
        <v>3.3333333333333335</v>
      </c>
      <c r="U60" s="28">
        <f t="shared" si="14"/>
        <v>68.88888888888887</v>
      </c>
      <c r="V60" s="28">
        <f t="shared" si="14"/>
        <v>43.333333333333336</v>
      </c>
      <c r="W60" s="28">
        <f t="shared" si="14"/>
        <v>80</v>
      </c>
      <c r="X60" s="28">
        <f t="shared" si="14"/>
        <v>52.22222222222223</v>
      </c>
      <c r="Y60" s="28">
        <f t="shared" si="14"/>
        <v>58.88888888888889</v>
      </c>
      <c r="Z60" s="28">
        <f t="shared" si="14"/>
        <v>10</v>
      </c>
      <c r="AA60" s="28">
        <f t="shared" si="14"/>
        <v>3.3333333333333335</v>
      </c>
      <c r="AB60" s="28">
        <f t="shared" si="14"/>
        <v>54.44444444444444</v>
      </c>
      <c r="AC60" s="28">
        <f t="shared" si="14"/>
        <v>47.77777777777778</v>
      </c>
      <c r="AD60" s="28">
        <f t="shared" si="14"/>
        <v>67.77777777777777</v>
      </c>
      <c r="AE60" s="28">
        <f t="shared" si="14"/>
        <v>56.666666666666664</v>
      </c>
      <c r="AF60" s="28">
        <f t="shared" si="14"/>
        <v>82.22222222222223</v>
      </c>
      <c r="AG60" s="28">
        <f t="shared" si="14"/>
        <v>73.33333333333334</v>
      </c>
      <c r="AH60" s="28">
        <f t="shared" si="14"/>
        <v>72.22222222222221</v>
      </c>
      <c r="AI60" s="28">
        <f t="shared" si="14"/>
        <v>36.66666666666667</v>
      </c>
      <c r="AJ60" s="28">
        <f t="shared" si="14"/>
        <v>30</v>
      </c>
      <c r="AK60" s="28">
        <f t="shared" si="14"/>
        <v>62.22222222222222</v>
      </c>
      <c r="AL60" s="28">
        <f t="shared" si="14"/>
        <v>26.666666666666668</v>
      </c>
    </row>
    <row r="61" spans="1:38" ht="14.25">
      <c r="A61" s="9" t="s">
        <v>118</v>
      </c>
      <c r="B61" s="30" t="s">
        <v>37</v>
      </c>
      <c r="C61" s="31">
        <f t="shared" si="0"/>
        <v>0.5228571428571429</v>
      </c>
      <c r="D61" s="32">
        <f aca="true" t="shared" si="15" ref="D61:AL61">AVERAGE(D62:D71)</f>
        <v>0.5</v>
      </c>
      <c r="E61" s="32">
        <f t="shared" si="15"/>
        <v>0.7</v>
      </c>
      <c r="F61" s="32">
        <f t="shared" si="15"/>
        <v>0.4</v>
      </c>
      <c r="G61" s="32">
        <f t="shared" si="15"/>
        <v>0.8</v>
      </c>
      <c r="H61" s="32">
        <f t="shared" si="15"/>
        <v>0.6</v>
      </c>
      <c r="I61" s="32">
        <f t="shared" si="15"/>
        <v>0.6</v>
      </c>
      <c r="J61" s="32">
        <f t="shared" si="15"/>
        <v>0.4</v>
      </c>
      <c r="K61" s="32">
        <f t="shared" si="15"/>
        <v>0.2</v>
      </c>
      <c r="L61" s="32">
        <f t="shared" si="15"/>
        <v>0.8</v>
      </c>
      <c r="M61" s="32">
        <f t="shared" si="15"/>
        <v>0</v>
      </c>
      <c r="N61" s="32">
        <f t="shared" si="15"/>
        <v>0.1</v>
      </c>
      <c r="O61" s="32">
        <f t="shared" si="15"/>
        <v>0.7</v>
      </c>
      <c r="P61" s="32">
        <f t="shared" si="15"/>
        <v>0.7</v>
      </c>
      <c r="Q61" s="32">
        <f t="shared" si="15"/>
        <v>0.4</v>
      </c>
      <c r="R61" s="32">
        <f t="shared" si="15"/>
        <v>0.4</v>
      </c>
      <c r="S61" s="32">
        <f t="shared" si="15"/>
        <v>0.6</v>
      </c>
      <c r="T61" s="32">
        <f t="shared" si="15"/>
        <v>0.1</v>
      </c>
      <c r="U61" s="32">
        <f t="shared" si="15"/>
        <v>0.4</v>
      </c>
      <c r="V61" s="32">
        <f t="shared" si="15"/>
        <v>0.8</v>
      </c>
      <c r="W61" s="32">
        <f t="shared" si="15"/>
        <v>0.4</v>
      </c>
      <c r="X61" s="32">
        <f t="shared" si="15"/>
        <v>0.4</v>
      </c>
      <c r="Y61" s="32">
        <f t="shared" si="15"/>
        <v>0.6</v>
      </c>
      <c r="Z61" s="32">
        <f t="shared" si="15"/>
        <v>0.3</v>
      </c>
      <c r="AA61" s="32">
        <f t="shared" si="15"/>
        <v>0.1</v>
      </c>
      <c r="AB61" s="32">
        <f t="shared" si="15"/>
        <v>0.8</v>
      </c>
      <c r="AC61" s="32">
        <f t="shared" si="15"/>
        <v>0.6</v>
      </c>
      <c r="AD61" s="32">
        <f t="shared" si="15"/>
        <v>0.7</v>
      </c>
      <c r="AE61" s="32">
        <f t="shared" si="15"/>
        <v>0.7</v>
      </c>
      <c r="AF61" s="32">
        <f t="shared" si="15"/>
        <v>0.8</v>
      </c>
      <c r="AG61" s="32">
        <f t="shared" si="15"/>
        <v>0.7</v>
      </c>
      <c r="AH61" s="32">
        <f t="shared" si="15"/>
        <v>0.5</v>
      </c>
      <c r="AI61" s="32">
        <f t="shared" si="15"/>
        <v>0.6</v>
      </c>
      <c r="AJ61" s="32">
        <f t="shared" si="15"/>
        <v>0.4</v>
      </c>
      <c r="AK61" s="32">
        <f t="shared" si="15"/>
        <v>0.7</v>
      </c>
      <c r="AL61" s="32">
        <f t="shared" si="15"/>
        <v>0.8</v>
      </c>
    </row>
    <row r="62" spans="1:38" ht="14.25">
      <c r="A62" s="29" t="s">
        <v>119</v>
      </c>
      <c r="B62" s="17" t="s">
        <v>39</v>
      </c>
      <c r="C62" s="18">
        <f t="shared" si="0"/>
        <v>0.5142857142857142</v>
      </c>
      <c r="D62" s="19">
        <f>IF(Armenia!$C61="Yes",1,0)</f>
        <v>0</v>
      </c>
      <c r="E62" s="19">
        <f>IF(Austria!$C61="Yes",1,0)</f>
        <v>1</v>
      </c>
      <c r="F62" s="19">
        <f>IF(Belgium!$C61="Yes",1,0)</f>
        <v>1</v>
      </c>
      <c r="G62" s="19">
        <f>IF(Bulgaria!$C61="Yes",1,0)</f>
        <v>0</v>
      </c>
      <c r="H62" s="19">
        <f>IF(Croatia!$C61="Yes",1,0)</f>
        <v>0</v>
      </c>
      <c r="I62" s="19">
        <f>IF(Cyprus!$C61="Yes",1,0)</f>
        <v>0</v>
      </c>
      <c r="J62" s="19">
        <f>IF('Czech Republic'!$C61="Yes",1,0)</f>
        <v>1</v>
      </c>
      <c r="K62" s="19">
        <f>IF(Denmark!$C61="Yes",1,0)</f>
        <v>0</v>
      </c>
      <c r="L62" s="19">
        <f>IF(Estonia!$C61="Yes",1,0)</f>
        <v>1</v>
      </c>
      <c r="M62" s="19">
        <f>IF('European Commission'!$C61="Yes",1,0)</f>
        <v>0</v>
      </c>
      <c r="N62" s="19">
        <f>IF(Finland!$C61="Yes",1,0)</f>
        <v>0</v>
      </c>
      <c r="O62" s="19">
        <f>IF(France!$C61="Yes",1,0)</f>
        <v>1</v>
      </c>
      <c r="P62" s="19">
        <f>IF(Georgia!$C61="Yes",1,0)</f>
        <v>1</v>
      </c>
      <c r="Q62" s="19">
        <f>IF(Germany!$C61="Yes",1,0)</f>
        <v>0</v>
      </c>
      <c r="R62" s="19">
        <f>IF(Greece!$C61="Yes",1,0)</f>
        <v>0</v>
      </c>
      <c r="S62" s="19">
        <f>IF(Hungary!$C61="Yes",1,0)</f>
        <v>1</v>
      </c>
      <c r="T62" s="19">
        <f>IF(Iceland!$C61="Yes",1,0)</f>
        <v>0</v>
      </c>
      <c r="U62" s="19">
        <f>IF(Ireland!$C61="Yes",1,0)</f>
        <v>0</v>
      </c>
      <c r="V62" s="19">
        <f>IF(Italy!$C61="Yes",1,0)</f>
        <v>0</v>
      </c>
      <c r="W62" s="19">
        <f>IF(Latvia!$C61="Yes",1,0)</f>
        <v>0</v>
      </c>
      <c r="X62" s="19">
        <f>IF(Lithuania!$C61="Yes",1,0)</f>
        <v>1</v>
      </c>
      <c r="Y62" s="19">
        <f>IF(Luxembourg!$C61="Yes",1,0)</f>
        <v>1</v>
      </c>
      <c r="Z62" s="19">
        <f>IF(Malta!$C61="Yes",1,0)</f>
        <v>1</v>
      </c>
      <c r="AA62" s="19">
        <f>IF(Netherlands!$C61="Yes",1,0)</f>
        <v>0</v>
      </c>
      <c r="AB62" s="19">
        <f>IF(Norway!$C61="Yes",1,0)</f>
        <v>1</v>
      </c>
      <c r="AC62" s="19">
        <f>IF(Poland!$C61="Yes",1,0)</f>
        <v>1</v>
      </c>
      <c r="AD62" s="19">
        <f>IF(Portugal!$C61="Yes",1,0)</f>
        <v>1</v>
      </c>
      <c r="AE62" s="19">
        <f>IF(Romania!$C61="Yes",1,0)</f>
        <v>0</v>
      </c>
      <c r="AF62" s="19">
        <f>IF(Serbia!$C61="Yes",1,0)</f>
        <v>1</v>
      </c>
      <c r="AG62" s="19">
        <f>IF(Slovakia!$C61="Yes",1,0)</f>
        <v>1</v>
      </c>
      <c r="AH62" s="19">
        <f>IF(Slovenia!$C61="Yes",1,0)</f>
        <v>1</v>
      </c>
      <c r="AI62" s="19">
        <f>IF(Spain!$C61="Yes",1,0)</f>
        <v>1</v>
      </c>
      <c r="AJ62" s="19">
        <f>IF(Sweden!$C61="Yes",1,0)</f>
        <v>0</v>
      </c>
      <c r="AK62" s="19">
        <f>IF(Switzerland!$C61="Yes",1,0)</f>
        <v>0</v>
      </c>
      <c r="AL62" s="19">
        <f>IF('United Kingdom'!$C61="Yes",1,0)</f>
        <v>1</v>
      </c>
    </row>
    <row r="63" spans="1:38" ht="14.25">
      <c r="A63" s="9" t="s">
        <v>120</v>
      </c>
      <c r="B63" s="17" t="s">
        <v>40</v>
      </c>
      <c r="C63" s="18">
        <f t="shared" si="0"/>
        <v>0.6857142857142857</v>
      </c>
      <c r="D63" s="19">
        <f>IF(Armenia!$C62="Yes",1,0)</f>
        <v>1</v>
      </c>
      <c r="E63" s="19">
        <f>IF(Austria!$C62="Yes",1,0)</f>
        <v>1</v>
      </c>
      <c r="F63" s="19">
        <f>IF(Belgium!$C62="Yes",1,0)</f>
        <v>1</v>
      </c>
      <c r="G63" s="19">
        <f>IF(Bulgaria!$C62="Yes",1,0)</f>
        <v>1</v>
      </c>
      <c r="H63" s="19">
        <f>IF(Croatia!$C62="Yes",1,0)</f>
        <v>1</v>
      </c>
      <c r="I63" s="19">
        <f>IF(Cyprus!$C62="Yes",1,0)</f>
        <v>1</v>
      </c>
      <c r="J63" s="19">
        <f>IF('Czech Republic'!$C62="Yes",1,0)</f>
        <v>0</v>
      </c>
      <c r="K63" s="19">
        <f>IF(Denmark!$C62="Yes",1,0)</f>
        <v>0</v>
      </c>
      <c r="L63" s="19">
        <f>IF(Estonia!$C62="Yes",1,0)</f>
        <v>1</v>
      </c>
      <c r="M63" s="19">
        <f>IF('European Commission'!$C62="Yes",1,0)</f>
        <v>0</v>
      </c>
      <c r="N63" s="19">
        <f>IF(Finland!$C62="Yes",1,0)</f>
        <v>1</v>
      </c>
      <c r="O63" s="19">
        <f>IF(France!$C62="Yes",1,0)</f>
        <v>0</v>
      </c>
      <c r="P63" s="19">
        <f>IF(Georgia!$C62="Yes",1,0)</f>
        <v>0</v>
      </c>
      <c r="Q63" s="19">
        <f>IF(Germany!$C62="Yes",1,0)</f>
        <v>1</v>
      </c>
      <c r="R63" s="19">
        <f>IF(Greece!$C62="Yes",1,0)</f>
        <v>0</v>
      </c>
      <c r="S63" s="19">
        <f>IF(Hungary!$C62="Yes",1,0)</f>
        <v>0</v>
      </c>
      <c r="T63" s="19">
        <f>IF(Iceland!$C62="Yes",1,0)</f>
        <v>1</v>
      </c>
      <c r="U63" s="19">
        <f>IF(Ireland!$C62="Yes",1,0)</f>
        <v>1</v>
      </c>
      <c r="V63" s="19">
        <f>IF(Italy!$C62="Yes",1,0)</f>
        <v>1</v>
      </c>
      <c r="W63" s="19">
        <f>IF(Latvia!$C62="Yes",1,0)</f>
        <v>1</v>
      </c>
      <c r="X63" s="19">
        <f>IF(Lithuania!$C62="Yes",1,0)</f>
        <v>1</v>
      </c>
      <c r="Y63" s="19">
        <f>IF(Luxembourg!$C62="Yes",1,0)</f>
        <v>1</v>
      </c>
      <c r="Z63" s="19">
        <f>IF(Malta!$C62="Yes",1,0)</f>
        <v>1</v>
      </c>
      <c r="AA63" s="19">
        <f>IF(Netherlands!$C62="Yes",1,0)</f>
        <v>0</v>
      </c>
      <c r="AB63" s="19">
        <f>IF(Norway!$C62="Yes",1,0)</f>
        <v>1</v>
      </c>
      <c r="AC63" s="19">
        <f>IF(Poland!$C62="Yes",1,0)</f>
        <v>1</v>
      </c>
      <c r="AD63" s="19">
        <f>IF(Portugal!$C62="Yes",1,0)</f>
        <v>0</v>
      </c>
      <c r="AE63" s="19">
        <f>IF(Romania!$C62="Yes",1,0)</f>
        <v>0</v>
      </c>
      <c r="AF63" s="19">
        <f>IF(Serbia!$C62="Yes",1,0)</f>
        <v>1</v>
      </c>
      <c r="AG63" s="19">
        <f>IF(Slovakia!$C62="Yes",1,0)</f>
        <v>1</v>
      </c>
      <c r="AH63" s="19">
        <f>IF(Slovenia!$C62="Yes",1,0)</f>
        <v>1</v>
      </c>
      <c r="AI63" s="19">
        <f>IF(Spain!$C62="Yes",1,0)</f>
        <v>1</v>
      </c>
      <c r="AJ63" s="19">
        <f>IF(Sweden!$C62="Yes",1,0)</f>
        <v>0</v>
      </c>
      <c r="AK63" s="19">
        <f>IF(Switzerland!$C62="Yes",1,0)</f>
        <v>1</v>
      </c>
      <c r="AL63" s="19">
        <f>IF('United Kingdom'!$C62="Yes",1,0)</f>
        <v>1</v>
      </c>
    </row>
    <row r="64" spans="1:38" ht="14.25">
      <c r="A64" s="29" t="s">
        <v>121</v>
      </c>
      <c r="B64" s="20" t="s">
        <v>41</v>
      </c>
      <c r="C64" s="18">
        <f t="shared" si="0"/>
        <v>0.7142857142857143</v>
      </c>
      <c r="D64" s="19">
        <f>IF(Armenia!$C63="Yes",1,0)</f>
        <v>1</v>
      </c>
      <c r="E64" s="19">
        <f>IF(Austria!$C63="Yes",1,0)</f>
        <v>1</v>
      </c>
      <c r="F64" s="19">
        <f>IF(Belgium!$C63="Yes",1,0)</f>
        <v>1</v>
      </c>
      <c r="G64" s="19">
        <f>IF(Bulgaria!$C63="Yes",1,0)</f>
        <v>1</v>
      </c>
      <c r="H64" s="19">
        <f>IF(Croatia!$C63="Yes",1,0)</f>
        <v>1</v>
      </c>
      <c r="I64" s="19">
        <f>IF(Cyprus!$C63="Yes",1,0)</f>
        <v>1</v>
      </c>
      <c r="J64" s="19">
        <f>IF('Czech Republic'!$C63="Yes",1,0)</f>
        <v>0</v>
      </c>
      <c r="K64" s="19">
        <f>IF(Denmark!$C63="Yes",1,0)</f>
        <v>0</v>
      </c>
      <c r="L64" s="19">
        <f>IF(Estonia!$C63="Yes",1,0)</f>
        <v>1</v>
      </c>
      <c r="M64" s="19">
        <f>IF('European Commission'!$C63="Yes",1,0)</f>
        <v>0</v>
      </c>
      <c r="N64" s="19">
        <f>IF(Finland!$C63="Yes",1,0)</f>
        <v>0</v>
      </c>
      <c r="O64" s="19">
        <f>IF(France!$C63="Yes",1,0)</f>
        <v>1</v>
      </c>
      <c r="P64" s="19">
        <f>IF(Georgia!$C63="Yes",1,0)</f>
        <v>1</v>
      </c>
      <c r="Q64" s="19">
        <f>IF(Germany!$C63="Yes",1,0)</f>
        <v>0</v>
      </c>
      <c r="R64" s="19">
        <f>IF(Greece!$C63="Yes",1,0)</f>
        <v>1</v>
      </c>
      <c r="S64" s="19">
        <f>IF(Hungary!$C63="Yes",1,0)</f>
        <v>1</v>
      </c>
      <c r="T64" s="19">
        <f>IF(Iceland!$C63="Yes",1,0)</f>
        <v>0</v>
      </c>
      <c r="U64" s="19">
        <f>IF(Ireland!$C63="Yes",1,0)</f>
        <v>0</v>
      </c>
      <c r="V64" s="19">
        <f>IF(Italy!$C63="Yes",1,0)</f>
        <v>1</v>
      </c>
      <c r="W64" s="19">
        <f>IF(Latvia!$C63="Yes",1,0)</f>
        <v>1</v>
      </c>
      <c r="X64" s="19">
        <f>IF(Lithuania!$C63="Yes",1,0)</f>
        <v>0</v>
      </c>
      <c r="Y64" s="19">
        <f>IF(Luxembourg!$C63="Yes",1,0)</f>
        <v>1</v>
      </c>
      <c r="Z64" s="19">
        <f>IF(Malta!$C63="Yes",1,0)</f>
        <v>0</v>
      </c>
      <c r="AA64" s="19">
        <f>IF(Netherlands!$C63="Yes",1,0)</f>
        <v>0</v>
      </c>
      <c r="AB64" s="19">
        <f>IF(Norway!$C63="Yes",1,0)</f>
        <v>1</v>
      </c>
      <c r="AC64" s="19">
        <f>IF(Poland!$C63="Yes",1,0)</f>
        <v>1</v>
      </c>
      <c r="AD64" s="19">
        <f>IF(Portugal!$C63="Yes",1,0)</f>
        <v>1</v>
      </c>
      <c r="AE64" s="19">
        <f>IF(Romania!$C63="Yes",1,0)</f>
        <v>1</v>
      </c>
      <c r="AF64" s="19">
        <f>IF(Serbia!$C63="Yes",1,0)</f>
        <v>1</v>
      </c>
      <c r="AG64" s="19">
        <f>IF(Slovakia!$C63="Yes",1,0)</f>
        <v>1</v>
      </c>
      <c r="AH64" s="19">
        <f>IF(Slovenia!$C63="Yes",1,0)</f>
        <v>1</v>
      </c>
      <c r="AI64" s="19">
        <f>IF(Spain!$C63="Yes",1,0)</f>
        <v>1</v>
      </c>
      <c r="AJ64" s="19">
        <f>IF(Sweden!$C63="Yes",1,0)</f>
        <v>1</v>
      </c>
      <c r="AK64" s="19">
        <f>IF(Switzerland!$C63="Yes",1,0)</f>
        <v>1</v>
      </c>
      <c r="AL64" s="19">
        <f>IF('United Kingdom'!$C63="Yes",1,0)</f>
        <v>1</v>
      </c>
    </row>
    <row r="65" spans="1:38" ht="14.25">
      <c r="A65" s="9" t="s">
        <v>122</v>
      </c>
      <c r="B65" s="20" t="s">
        <v>42</v>
      </c>
      <c r="C65" s="18">
        <f t="shared" si="0"/>
        <v>0.5714285714285714</v>
      </c>
      <c r="D65" s="19">
        <f>IF(Armenia!$C64="Yes",1,0)</f>
        <v>0</v>
      </c>
      <c r="E65" s="19">
        <f>IF(Austria!$C64="Yes",1,0)</f>
        <v>0</v>
      </c>
      <c r="F65" s="19">
        <f>IF(Belgium!$C64="Yes",1,0)</f>
        <v>0</v>
      </c>
      <c r="G65" s="19">
        <f>IF(Bulgaria!$C64="Yes",1,0)</f>
        <v>1</v>
      </c>
      <c r="H65" s="19">
        <f>IF(Croatia!$C64="Yes",1,0)</f>
        <v>1</v>
      </c>
      <c r="I65" s="19">
        <f>IF(Cyprus!$C64="Yes",1,0)</f>
        <v>1</v>
      </c>
      <c r="J65" s="19">
        <f>IF('Czech Republic'!$C64="Yes",1,0)</f>
        <v>0</v>
      </c>
      <c r="K65" s="19">
        <f>IF(Denmark!$C64="Yes",1,0)</f>
        <v>0</v>
      </c>
      <c r="L65" s="19">
        <f>IF(Estonia!$C64="Yes",1,0)</f>
        <v>1</v>
      </c>
      <c r="M65" s="19">
        <f>IF('European Commission'!$C64="Yes",1,0)</f>
        <v>0</v>
      </c>
      <c r="N65" s="19">
        <f>IF(Finland!$C64="Yes",1,0)</f>
        <v>0</v>
      </c>
      <c r="O65" s="19">
        <f>IF(France!$C64="Yes",1,0)</f>
        <v>1</v>
      </c>
      <c r="P65" s="19">
        <f>IF(Georgia!$C64="Yes",1,0)</f>
        <v>1</v>
      </c>
      <c r="Q65" s="19">
        <f>IF(Germany!$C64="Yes",1,0)</f>
        <v>1</v>
      </c>
      <c r="R65" s="19">
        <f>IF(Greece!$C64="Yes",1,0)</f>
        <v>0</v>
      </c>
      <c r="S65" s="19">
        <f>IF(Hungary!$C64="Yes",1,0)</f>
        <v>1</v>
      </c>
      <c r="T65" s="19">
        <f>IF(Iceland!$C64="Yes",1,0)</f>
        <v>0</v>
      </c>
      <c r="U65" s="19">
        <f>IF(Ireland!$C64="Yes",1,0)</f>
        <v>0</v>
      </c>
      <c r="V65" s="19">
        <f>IF(Italy!$C64="Yes",1,0)</f>
        <v>0</v>
      </c>
      <c r="W65" s="19">
        <f>IF(Latvia!$C64="Yes",1,0)</f>
        <v>0</v>
      </c>
      <c r="X65" s="19">
        <f>IF(Lithuania!$C64="Yes",1,0)</f>
        <v>0</v>
      </c>
      <c r="Y65" s="19">
        <f>IF(Luxembourg!$C64="Yes",1,0)</f>
        <v>1</v>
      </c>
      <c r="Z65" s="19">
        <f>IF(Malta!$C64="Yes",1,0)</f>
        <v>0</v>
      </c>
      <c r="AA65" s="19">
        <f>IF(Netherlands!$C64="Yes",1,0)</f>
        <v>0</v>
      </c>
      <c r="AB65" s="19">
        <f>IF(Norway!$C64="Yes",1,0)</f>
        <v>1</v>
      </c>
      <c r="AC65" s="19">
        <f>IF(Poland!$C64="Yes",1,0)</f>
        <v>1</v>
      </c>
      <c r="AD65" s="19">
        <f>IF(Portugal!$C64="Yes",1,0)</f>
        <v>1</v>
      </c>
      <c r="AE65" s="19">
        <f>IF(Romania!$C64="Yes",1,0)</f>
        <v>1</v>
      </c>
      <c r="AF65" s="19">
        <f>IF(Serbia!$C64="Yes",1,0)</f>
        <v>1</v>
      </c>
      <c r="AG65" s="19">
        <f>IF(Slovakia!$C64="Yes",1,0)</f>
        <v>1</v>
      </c>
      <c r="AH65" s="19">
        <f>IF(Slovenia!$C64="Yes",1,0)</f>
        <v>1</v>
      </c>
      <c r="AI65" s="19">
        <f>IF(Spain!$C64="Yes",1,0)</f>
        <v>1</v>
      </c>
      <c r="AJ65" s="19">
        <f>IF(Sweden!$C64="Yes",1,0)</f>
        <v>1</v>
      </c>
      <c r="AK65" s="19">
        <f>IF(Switzerland!$C64="Yes",1,0)</f>
        <v>1</v>
      </c>
      <c r="AL65" s="19">
        <f>IF('United Kingdom'!$C64="Yes",1,0)</f>
        <v>1</v>
      </c>
    </row>
    <row r="66" spans="1:38" ht="14.25">
      <c r="A66" s="29" t="s">
        <v>123</v>
      </c>
      <c r="B66" s="20" t="s">
        <v>43</v>
      </c>
      <c r="C66" s="18">
        <f t="shared" si="0"/>
        <v>0.5714285714285714</v>
      </c>
      <c r="D66" s="19">
        <f>IF(Armenia!$C65="Yes",1,0)</f>
        <v>1</v>
      </c>
      <c r="E66" s="19">
        <f>IF(Austria!$C65="Yes",1,0)</f>
        <v>0</v>
      </c>
      <c r="F66" s="19">
        <f>IF(Belgium!$C65="Yes",1,0)</f>
        <v>0</v>
      </c>
      <c r="G66" s="19">
        <f>IF(Bulgaria!$C65="Yes",1,0)</f>
        <v>1</v>
      </c>
      <c r="H66" s="19">
        <f>IF(Croatia!$C65="Yes",1,0)</f>
        <v>1</v>
      </c>
      <c r="I66" s="19">
        <f>IF(Cyprus!$C65="Yes",1,0)</f>
        <v>0</v>
      </c>
      <c r="J66" s="19">
        <f>IF('Czech Republic'!$C65="Yes",1,0)</f>
        <v>1</v>
      </c>
      <c r="K66" s="19">
        <f>IF(Denmark!$C65="Yes",1,0)</f>
        <v>0</v>
      </c>
      <c r="L66" s="19">
        <f>IF(Estonia!$C65="Yes",1,0)</f>
        <v>1</v>
      </c>
      <c r="M66" s="19">
        <f>IF('European Commission'!$C65="Yes",1,0)</f>
        <v>0</v>
      </c>
      <c r="N66" s="19">
        <f>IF(Finland!$C65="Yes",1,0)</f>
        <v>0</v>
      </c>
      <c r="O66" s="19">
        <f>IF(France!$C65="Yes",1,0)</f>
        <v>1</v>
      </c>
      <c r="P66" s="19">
        <f>IF(Georgia!$C65="Yes",1,0)</f>
        <v>1</v>
      </c>
      <c r="Q66" s="19">
        <f>IF(Germany!$C65="Yes",1,0)</f>
        <v>0</v>
      </c>
      <c r="R66" s="19">
        <f>IF(Greece!$C65="Yes",1,0)</f>
        <v>0</v>
      </c>
      <c r="S66" s="19">
        <f>IF(Hungary!$C65="Yes",1,0)</f>
        <v>1</v>
      </c>
      <c r="T66" s="19">
        <f>IF(Iceland!$C65="Yes",1,0)</f>
        <v>0</v>
      </c>
      <c r="U66" s="19">
        <f>IF(Ireland!$C65="Yes",1,0)</f>
        <v>1</v>
      </c>
      <c r="V66" s="19">
        <f>IF(Italy!$C65="Yes",1,0)</f>
        <v>1</v>
      </c>
      <c r="W66" s="19">
        <f>IF(Latvia!$C65="Yes",1,0)</f>
        <v>0</v>
      </c>
      <c r="X66" s="19">
        <f>IF(Lithuania!$C65="Yes",1,0)</f>
        <v>0</v>
      </c>
      <c r="Y66" s="19">
        <f>IF(Luxembourg!$C65="Yes",1,0)</f>
        <v>0</v>
      </c>
      <c r="Z66" s="19">
        <f>IF(Malta!$C65="Yes",1,0)</f>
        <v>0</v>
      </c>
      <c r="AA66" s="19">
        <f>IF(Netherlands!$C65="Yes",1,0)</f>
        <v>0</v>
      </c>
      <c r="AB66" s="19">
        <f>IF(Norway!$C65="Yes",1,0)</f>
        <v>1</v>
      </c>
      <c r="AC66" s="19">
        <f>IF(Poland!$C65="Yes",1,0)</f>
        <v>1</v>
      </c>
      <c r="AD66" s="19">
        <f>IF(Portugal!$C65="Yes",1,0)</f>
        <v>1</v>
      </c>
      <c r="AE66" s="19">
        <f>IF(Romania!$C65="Yes",1,0)</f>
        <v>0</v>
      </c>
      <c r="AF66" s="19">
        <f>IF(Serbia!$C65="Yes",1,0)</f>
        <v>1</v>
      </c>
      <c r="AG66" s="19">
        <f>IF(Slovakia!$C65="Yes",1,0)</f>
        <v>1</v>
      </c>
      <c r="AH66" s="19">
        <f>IF(Slovenia!$C65="Yes",1,0)</f>
        <v>1</v>
      </c>
      <c r="AI66" s="19">
        <f>IF(Spain!$C65="Yes",1,0)</f>
        <v>1</v>
      </c>
      <c r="AJ66" s="19">
        <f>IF(Sweden!$C65="Yes",1,0)</f>
        <v>1</v>
      </c>
      <c r="AK66" s="19">
        <f>IF(Switzerland!$C65="Yes",1,0)</f>
        <v>1</v>
      </c>
      <c r="AL66" s="19">
        <f>IF('United Kingdom'!$C65="Yes",1,0)</f>
        <v>1</v>
      </c>
    </row>
    <row r="67" spans="1:38" ht="14.25">
      <c r="A67" s="9" t="s">
        <v>124</v>
      </c>
      <c r="B67" s="20" t="s">
        <v>44</v>
      </c>
      <c r="C67" s="18">
        <f t="shared" si="0"/>
        <v>0.6571428571428571</v>
      </c>
      <c r="D67" s="19">
        <f>IF(Armenia!$C66="Yes",1,0)</f>
        <v>0</v>
      </c>
      <c r="E67" s="19">
        <f>IF(Austria!$C66="Yes",1,0)</f>
        <v>1</v>
      </c>
      <c r="F67" s="19">
        <f>IF(Belgium!$C66="Yes",1,0)</f>
        <v>0</v>
      </c>
      <c r="G67" s="19">
        <f>IF(Bulgaria!$C66="Yes",1,0)</f>
        <v>1</v>
      </c>
      <c r="H67" s="19">
        <f>IF(Croatia!$C66="Yes",1,0)</f>
        <v>0</v>
      </c>
      <c r="I67" s="19">
        <f>IF(Cyprus!$C66="Yes",1,0)</f>
        <v>1</v>
      </c>
      <c r="J67" s="19">
        <f>IF('Czech Republic'!$C66="Yes",1,0)</f>
        <v>1</v>
      </c>
      <c r="K67" s="19">
        <f>IF(Denmark!$C66="Yes",1,0)</f>
        <v>1</v>
      </c>
      <c r="L67" s="19">
        <f>IF(Estonia!$C66="Yes",1,0)</f>
        <v>1</v>
      </c>
      <c r="M67" s="19">
        <f>IF('European Commission'!$C66="Yes",1,0)</f>
        <v>0</v>
      </c>
      <c r="N67" s="19">
        <f>IF(Finland!$C66="Yes",1,0)</f>
        <v>0</v>
      </c>
      <c r="O67" s="19">
        <f>IF(France!$C66="Yes",1,0)</f>
        <v>1</v>
      </c>
      <c r="P67" s="19">
        <f>IF(Georgia!$C66="Yes",1,0)</f>
        <v>1</v>
      </c>
      <c r="Q67" s="19">
        <f>IF(Germany!$C66="Yes",1,0)</f>
        <v>0</v>
      </c>
      <c r="R67" s="19">
        <f>IF(Greece!$C66="Yes",1,0)</f>
        <v>1</v>
      </c>
      <c r="S67" s="19">
        <f>IF(Hungary!$C66="Yes",1,0)</f>
        <v>1</v>
      </c>
      <c r="T67" s="19">
        <f>IF(Iceland!$C66="Yes",1,0)</f>
        <v>0</v>
      </c>
      <c r="U67" s="19">
        <f>IF(Ireland!$C66="Yes",1,0)</f>
        <v>1</v>
      </c>
      <c r="V67" s="19">
        <f>IF(Italy!$C66="Yes",1,0)</f>
        <v>1</v>
      </c>
      <c r="W67" s="19">
        <f>IF(Latvia!$C66="Yes",1,0)</f>
        <v>0</v>
      </c>
      <c r="X67" s="19">
        <f>IF(Lithuania!$C66="Yes",1,0)</f>
        <v>0</v>
      </c>
      <c r="Y67" s="19">
        <f>IF(Luxembourg!$C66="Yes",1,0)</f>
        <v>1</v>
      </c>
      <c r="Z67" s="19">
        <f>IF(Malta!$C66="Yes",1,0)</f>
        <v>0</v>
      </c>
      <c r="AA67" s="19">
        <f>IF(Netherlands!$C66="Yes",1,0)</f>
        <v>0</v>
      </c>
      <c r="AB67" s="19">
        <f>IF(Norway!$C66="Yes",1,0)</f>
        <v>1</v>
      </c>
      <c r="AC67" s="19">
        <f>IF(Poland!$C66="Yes",1,0)</f>
        <v>1</v>
      </c>
      <c r="AD67" s="19">
        <f>IF(Portugal!$C66="Yes",1,0)</f>
        <v>1</v>
      </c>
      <c r="AE67" s="19">
        <f>IF(Romania!$C66="Yes",1,0)</f>
        <v>1</v>
      </c>
      <c r="AF67" s="19">
        <f>IF(Serbia!$C66="Yes",1,0)</f>
        <v>1</v>
      </c>
      <c r="AG67" s="19">
        <f>IF(Slovakia!$C66="Yes",1,0)</f>
        <v>1</v>
      </c>
      <c r="AH67" s="19">
        <f>IF(Slovenia!$C66="Yes",1,0)</f>
        <v>0</v>
      </c>
      <c r="AI67" s="19">
        <f>IF(Spain!$C66="Yes",1,0)</f>
        <v>1</v>
      </c>
      <c r="AJ67" s="19">
        <f>IF(Sweden!$C66="Yes",1,0)</f>
        <v>1</v>
      </c>
      <c r="AK67" s="19">
        <f>IF(Switzerland!$C66="Yes",1,0)</f>
        <v>1</v>
      </c>
      <c r="AL67" s="19">
        <f>IF('United Kingdom'!$C66="Yes",1,0)</f>
        <v>1</v>
      </c>
    </row>
    <row r="68" spans="1:38" ht="14.25">
      <c r="A68" s="29" t="s">
        <v>125</v>
      </c>
      <c r="B68" s="20" t="s">
        <v>45</v>
      </c>
      <c r="C68" s="18">
        <f t="shared" si="0"/>
        <v>0.4857142857142857</v>
      </c>
      <c r="D68" s="19">
        <f>IF(Armenia!$C67="Yes",1,0)</f>
        <v>1</v>
      </c>
      <c r="E68" s="19">
        <f>IF(Austria!$C67="Yes",1,0)</f>
        <v>1</v>
      </c>
      <c r="F68" s="19">
        <f>IF(Belgium!$C67="Yes",1,0)</f>
        <v>0</v>
      </c>
      <c r="G68" s="19">
        <f>IF(Bulgaria!$C67="Yes",1,0)</f>
        <v>1</v>
      </c>
      <c r="H68" s="19">
        <f>IF(Croatia!$C67="Yes",1,0)</f>
        <v>0</v>
      </c>
      <c r="I68" s="19">
        <f>IF(Cyprus!$C67="Yes",1,0)</f>
        <v>1</v>
      </c>
      <c r="J68" s="19">
        <f>IF('Czech Republic'!$C67="Yes",1,0)</f>
        <v>1</v>
      </c>
      <c r="K68" s="19">
        <f>IF(Denmark!$C67="Yes",1,0)</f>
        <v>0</v>
      </c>
      <c r="L68" s="19">
        <f>IF(Estonia!$C67="Yes",1,0)</f>
        <v>1</v>
      </c>
      <c r="M68" s="19">
        <f>IF('European Commission'!$C67="Yes",1,0)</f>
        <v>0</v>
      </c>
      <c r="N68" s="19">
        <f>IF(Finland!$C67="Yes",1,0)</f>
        <v>0</v>
      </c>
      <c r="O68" s="19">
        <f>IF(France!$C67="Yes",1,0)</f>
        <v>1</v>
      </c>
      <c r="P68" s="19">
        <f>IF(Georgia!$C67="Yes",1,0)</f>
        <v>0</v>
      </c>
      <c r="Q68" s="19">
        <f>IF(Germany!$C67="Yes",1,0)</f>
        <v>1</v>
      </c>
      <c r="R68" s="19">
        <f>IF(Greece!$C67="Yes",1,0)</f>
        <v>0</v>
      </c>
      <c r="S68" s="19">
        <f>IF(Hungary!$C67="Yes",1,0)</f>
        <v>0</v>
      </c>
      <c r="T68" s="19">
        <f>IF(Iceland!$C67="Yes",1,0)</f>
        <v>0</v>
      </c>
      <c r="U68" s="19">
        <f>IF(Ireland!$C67="Yes",1,0)</f>
        <v>1</v>
      </c>
      <c r="V68" s="19">
        <f>IF(Italy!$C67="Yes",1,0)</f>
        <v>1</v>
      </c>
      <c r="W68" s="19">
        <f>IF(Latvia!$C67="Yes",1,0)</f>
        <v>1</v>
      </c>
      <c r="X68" s="19">
        <f>IF(Lithuania!$C67="Yes",1,0)</f>
        <v>1</v>
      </c>
      <c r="Y68" s="19">
        <f>IF(Luxembourg!$C67="Yes",1,0)</f>
        <v>0</v>
      </c>
      <c r="Z68" s="19">
        <f>IF(Malta!$C67="Yes",1,0)</f>
        <v>1</v>
      </c>
      <c r="AA68" s="19">
        <f>IF(Netherlands!$C67="Yes",1,0)</f>
        <v>0</v>
      </c>
      <c r="AB68" s="19">
        <f>IF(Norway!$C67="Yes",1,0)</f>
        <v>1</v>
      </c>
      <c r="AC68" s="19">
        <f>IF(Poland!$C67="Yes",1,0)</f>
        <v>0</v>
      </c>
      <c r="AD68" s="19">
        <f>IF(Portugal!$C67="Yes",1,0)</f>
        <v>0</v>
      </c>
      <c r="AE68" s="19">
        <f>IF(Romania!$C67="Yes",1,0)</f>
        <v>1</v>
      </c>
      <c r="AF68" s="19">
        <f>IF(Serbia!$C67="Yes",1,0)</f>
        <v>1</v>
      </c>
      <c r="AG68" s="19">
        <f>IF(Slovakia!$C67="Yes",1,0)</f>
        <v>0</v>
      </c>
      <c r="AH68" s="19">
        <f>IF(Slovenia!$C67="Yes",1,0)</f>
        <v>0</v>
      </c>
      <c r="AI68" s="19">
        <f>IF(Spain!$C67="Yes",1,0)</f>
        <v>0</v>
      </c>
      <c r="AJ68" s="19">
        <f>IF(Sweden!$C67="Yes",1,0)</f>
        <v>0</v>
      </c>
      <c r="AK68" s="19">
        <f>IF(Switzerland!$C67="Yes",1,0)</f>
        <v>0</v>
      </c>
      <c r="AL68" s="19">
        <f>IF('United Kingdom'!$C67="Yes",1,0)</f>
        <v>1</v>
      </c>
    </row>
    <row r="69" spans="1:38" ht="14.25">
      <c r="A69" s="9" t="s">
        <v>126</v>
      </c>
      <c r="B69" s="17" t="s">
        <v>46</v>
      </c>
      <c r="C69" s="18">
        <f t="shared" si="0"/>
        <v>0.42857142857142855</v>
      </c>
      <c r="D69" s="19">
        <f>IF(Armenia!$C68="Yes",1,0)</f>
        <v>0</v>
      </c>
      <c r="E69" s="19">
        <f>IF(Austria!$C68="Yes",1,0)</f>
        <v>1</v>
      </c>
      <c r="F69" s="19">
        <f>IF(Belgium!$C68="Yes",1,0)</f>
        <v>0</v>
      </c>
      <c r="G69" s="19">
        <f>IF(Bulgaria!$C68="Yes",1,0)</f>
        <v>1</v>
      </c>
      <c r="H69" s="19">
        <f>IF(Croatia!$C68="Yes",1,0)</f>
        <v>0</v>
      </c>
      <c r="I69" s="19">
        <f>IF(Cyprus!$C68="Yes",1,0)</f>
        <v>0</v>
      </c>
      <c r="J69" s="19">
        <f>IF('Czech Republic'!$C68="Yes",1,0)</f>
        <v>0</v>
      </c>
      <c r="K69" s="19">
        <f>IF(Denmark!$C68="Yes",1,0)</f>
        <v>1</v>
      </c>
      <c r="L69" s="19">
        <f>IF(Estonia!$C68="Yes",1,0)</f>
        <v>0</v>
      </c>
      <c r="M69" s="19">
        <f>IF('European Commission'!$C68="Yes",1,0)</f>
        <v>0</v>
      </c>
      <c r="N69" s="19">
        <f>IF(Finland!$C68="Yes",1,0)</f>
        <v>0</v>
      </c>
      <c r="O69" s="19">
        <f>IF(France!$C68="Yes",1,0)</f>
        <v>1</v>
      </c>
      <c r="P69" s="19">
        <f>IF(Georgia!$C68="Yes",1,0)</f>
        <v>1</v>
      </c>
      <c r="Q69" s="19">
        <f>IF(Germany!$C68="Yes",1,0)</f>
        <v>1</v>
      </c>
      <c r="R69" s="19">
        <f>IF(Greece!$C68="Yes",1,0)</f>
        <v>1</v>
      </c>
      <c r="S69" s="19">
        <f>IF(Hungary!$C68="Yes",1,0)</f>
        <v>1</v>
      </c>
      <c r="T69" s="19">
        <f>IF(Iceland!$C68="Yes",1,0)</f>
        <v>0</v>
      </c>
      <c r="U69" s="19">
        <f>IF(Ireland!$C68="Yes",1,0)</f>
        <v>0</v>
      </c>
      <c r="V69" s="19">
        <f>IF(Italy!$C68="Yes",1,0)</f>
        <v>1</v>
      </c>
      <c r="W69" s="19">
        <f>IF(Latvia!$C68="Yes",1,0)</f>
        <v>1</v>
      </c>
      <c r="X69" s="19">
        <f>IF(Lithuania!$C68="Yes",1,0)</f>
        <v>0</v>
      </c>
      <c r="Y69" s="19">
        <f>IF(Luxembourg!$C68="Yes",1,0)</f>
        <v>1</v>
      </c>
      <c r="Z69" s="19">
        <f>IF(Malta!$C68="Yes",1,0)</f>
        <v>0</v>
      </c>
      <c r="AA69" s="19">
        <f>IF(Netherlands!$C68="Yes",1,0)</f>
        <v>0</v>
      </c>
      <c r="AB69" s="19">
        <f>IF(Norway!$C68="Yes",1,0)</f>
        <v>0</v>
      </c>
      <c r="AC69" s="19">
        <f>IF(Poland!$C68="Yes",1,0)</f>
        <v>0</v>
      </c>
      <c r="AD69" s="19">
        <f>IF(Portugal!$C68="Yes",1,0)</f>
        <v>1</v>
      </c>
      <c r="AE69" s="19">
        <f>IF(Romania!$C68="Yes",1,0)</f>
        <v>1</v>
      </c>
      <c r="AF69" s="19">
        <f>IF(Serbia!$C68="Yes",1,0)</f>
        <v>1</v>
      </c>
      <c r="AG69" s="19">
        <f>IF(Slovakia!$C68="Yes",1,0)</f>
        <v>0</v>
      </c>
      <c r="AH69" s="19">
        <f>IF(Slovenia!$C68="Yes",1,0)</f>
        <v>0</v>
      </c>
      <c r="AI69" s="19">
        <f>IF(Spain!$C68="Yes",1,0)</f>
        <v>0</v>
      </c>
      <c r="AJ69" s="19">
        <f>IF(Sweden!$C68="Yes",1,0)</f>
        <v>0</v>
      </c>
      <c r="AK69" s="19">
        <f>IF(Switzerland!$C68="Yes",1,0)</f>
        <v>1</v>
      </c>
      <c r="AL69" s="19">
        <f>IF('United Kingdom'!$C68="Yes",1,0)</f>
        <v>0</v>
      </c>
    </row>
    <row r="70" spans="1:38" ht="14.25">
      <c r="A70" s="29" t="s">
        <v>127</v>
      </c>
      <c r="B70" s="17" t="s">
        <v>47</v>
      </c>
      <c r="C70" s="18">
        <f t="shared" si="0"/>
        <v>0.4</v>
      </c>
      <c r="D70" s="19">
        <f>IF(Armenia!$C69="Yes",1,0)</f>
        <v>0</v>
      </c>
      <c r="E70" s="19">
        <f>IF(Austria!$C69="Yes",1,0)</f>
        <v>1</v>
      </c>
      <c r="F70" s="19">
        <f>IF(Belgium!$C69="Yes",1,0)</f>
        <v>0</v>
      </c>
      <c r="G70" s="19">
        <f>IF(Bulgaria!$C69="Yes",1,0)</f>
        <v>1</v>
      </c>
      <c r="H70" s="19">
        <f>IF(Croatia!$C69="Yes",1,0)</f>
        <v>1</v>
      </c>
      <c r="I70" s="19">
        <f>IF(Cyprus!$C69="Yes",1,0)</f>
        <v>1</v>
      </c>
      <c r="J70" s="19">
        <f>IF('Czech Republic'!$C69="Yes",1,0)</f>
        <v>0</v>
      </c>
      <c r="K70" s="19">
        <f>IF(Denmark!$C69="Yes",1,0)</f>
        <v>0</v>
      </c>
      <c r="L70" s="19">
        <f>IF(Estonia!$C69="Yes",1,0)</f>
        <v>1</v>
      </c>
      <c r="M70" s="19">
        <f>IF('European Commission'!$C69="Yes",1,0)</f>
        <v>0</v>
      </c>
      <c r="N70" s="19">
        <f>IF(Finland!$C69="Yes",1,0)</f>
        <v>0</v>
      </c>
      <c r="O70" s="19">
        <f>IF(France!$C69="Yes",1,0)</f>
        <v>0</v>
      </c>
      <c r="P70" s="19">
        <f>IF(Georgia!$C69="Yes",1,0)</f>
        <v>1</v>
      </c>
      <c r="Q70" s="19">
        <f>IF(Germany!$C69="Yes",1,0)</f>
        <v>0</v>
      </c>
      <c r="R70" s="19">
        <f>IF(Greece!$C69="Yes",1,0)</f>
        <v>1</v>
      </c>
      <c r="S70" s="19">
        <f>IF(Hungary!$C69="Yes",1,0)</f>
        <v>0</v>
      </c>
      <c r="T70" s="19">
        <f>IF(Iceland!$C69="Yes",1,0)</f>
        <v>0</v>
      </c>
      <c r="U70" s="19">
        <f>IF(Ireland!$C69="Yes",1,0)</f>
        <v>0</v>
      </c>
      <c r="V70" s="19">
        <f>IF(Italy!$C69="Yes",1,0)</f>
        <v>1</v>
      </c>
      <c r="W70" s="19">
        <f>IF(Latvia!$C69="Yes",1,0)</f>
        <v>0</v>
      </c>
      <c r="X70" s="19">
        <f>IF(Lithuania!$C69="Yes",1,0)</f>
        <v>1</v>
      </c>
      <c r="Y70" s="19">
        <f>IF(Luxembourg!$C69="Yes",1,0)</f>
        <v>0</v>
      </c>
      <c r="Z70" s="19">
        <f>IF(Malta!$C69="Yes",1,0)</f>
        <v>0</v>
      </c>
      <c r="AA70" s="19">
        <f>IF(Netherlands!$C69="Yes",1,0)</f>
        <v>1</v>
      </c>
      <c r="AB70" s="19">
        <f>IF(Norway!$C69="Yes",1,0)</f>
        <v>1</v>
      </c>
      <c r="AC70" s="19">
        <f>IF(Poland!$C69="Yes",1,0)</f>
        <v>0</v>
      </c>
      <c r="AD70" s="19">
        <f>IF(Portugal!$C69="Yes",1,0)</f>
        <v>1</v>
      </c>
      <c r="AE70" s="19">
        <f>IF(Romania!$C69="Yes",1,0)</f>
        <v>1</v>
      </c>
      <c r="AF70" s="19">
        <f>IF(Serbia!$C69="Yes",1,0)</f>
        <v>0</v>
      </c>
      <c r="AG70" s="19">
        <f>IF(Slovakia!$C69="Yes",1,0)</f>
        <v>0</v>
      </c>
      <c r="AH70" s="19">
        <f>IF(Slovenia!$C69="Yes",1,0)</f>
        <v>0</v>
      </c>
      <c r="AI70" s="19">
        <f>IF(Spain!$C69="Yes",1,0)</f>
        <v>0</v>
      </c>
      <c r="AJ70" s="19">
        <f>IF(Sweden!$C69="Yes",1,0)</f>
        <v>0</v>
      </c>
      <c r="AK70" s="19">
        <f>IF(Switzerland!$C69="Yes",1,0)</f>
        <v>0</v>
      </c>
      <c r="AL70" s="19">
        <f>IF('United Kingdom'!$C69="Yes",1,0)</f>
        <v>1</v>
      </c>
    </row>
    <row r="71" spans="1:38" ht="14.25">
      <c r="A71" s="9" t="s">
        <v>128</v>
      </c>
      <c r="B71" s="20" t="s">
        <v>48</v>
      </c>
      <c r="C71" s="18">
        <f t="shared" si="0"/>
        <v>0.2</v>
      </c>
      <c r="D71" s="19">
        <f>IF(Armenia!$C70="Yes",1,0)</f>
        <v>1</v>
      </c>
      <c r="E71" s="19">
        <f>IF(Austria!$C70="Yes",1,0)</f>
        <v>0</v>
      </c>
      <c r="F71" s="19">
        <f>IF(Belgium!$C70="Yes",1,0)</f>
        <v>1</v>
      </c>
      <c r="G71" s="19">
        <f>IF(Bulgaria!$C70="Yes",1,0)</f>
        <v>0</v>
      </c>
      <c r="H71" s="19">
        <f>IF(Croatia!$C70="Yes",1,0)</f>
        <v>1</v>
      </c>
      <c r="I71" s="19">
        <f>IF(Cyprus!$C70="Yes",1,0)</f>
        <v>0</v>
      </c>
      <c r="J71" s="19">
        <f>IF('Czech Republic'!$C70="Yes",1,0)</f>
        <v>0</v>
      </c>
      <c r="K71" s="19">
        <f>IF(Denmark!$C70="Yes",1,0)</f>
        <v>0</v>
      </c>
      <c r="L71" s="19">
        <f>IF(Estonia!$C70="Yes",1,0)</f>
        <v>0</v>
      </c>
      <c r="M71" s="19">
        <f>IF('European Commission'!$C70="Yes",1,0)</f>
        <v>0</v>
      </c>
      <c r="N71" s="19">
        <f>IF(Finland!$C70="Yes",1,0)</f>
        <v>0</v>
      </c>
      <c r="O71" s="19">
        <f>IF(France!$C70="Yes",1,0)</f>
        <v>0</v>
      </c>
      <c r="P71" s="19">
        <f>IF(Georgia!$C70="Yes",1,0)</f>
        <v>0</v>
      </c>
      <c r="Q71" s="19">
        <f>IF(Germany!$C70="Yes",1,0)</f>
        <v>0</v>
      </c>
      <c r="R71" s="19">
        <f>IF(Greece!$C70="Yes",1,0)</f>
        <v>0</v>
      </c>
      <c r="S71" s="19">
        <f>IF(Hungary!$C70="Yes",1,0)</f>
        <v>0</v>
      </c>
      <c r="T71" s="19">
        <f>IF(Iceland!$C70="Yes",1,0)</f>
        <v>0</v>
      </c>
      <c r="U71" s="19">
        <f>IF(Ireland!$C70="Yes",1,0)</f>
        <v>0</v>
      </c>
      <c r="V71" s="19">
        <f>IF(Italy!$C70="Yes",1,0)</f>
        <v>1</v>
      </c>
      <c r="W71" s="19">
        <f>IF(Latvia!$C70="Yes",1,0)</f>
        <v>0</v>
      </c>
      <c r="X71" s="19">
        <f>IF(Lithuania!$C70="Yes",1,0)</f>
        <v>0</v>
      </c>
      <c r="Y71" s="19">
        <f>IF(Luxembourg!$C70="Yes",1,0)</f>
        <v>0</v>
      </c>
      <c r="Z71" s="19">
        <f>IF(Malta!$C70="Yes",1,0)</f>
        <v>0</v>
      </c>
      <c r="AA71" s="19">
        <f>IF(Netherlands!$C70="Yes",1,0)</f>
        <v>0</v>
      </c>
      <c r="AB71" s="19">
        <f>IF(Norway!$C70="Yes",1,0)</f>
        <v>0</v>
      </c>
      <c r="AC71" s="19">
        <f>IF(Poland!$C70="Yes",1,0)</f>
        <v>0</v>
      </c>
      <c r="AD71" s="19">
        <f>IF(Portugal!$C70="Yes",1,0)</f>
        <v>0</v>
      </c>
      <c r="AE71" s="19">
        <f>IF(Romania!$C70="Yes",1,0)</f>
        <v>1</v>
      </c>
      <c r="AF71" s="19">
        <f>IF(Serbia!$C70="Yes",1,0)</f>
        <v>0</v>
      </c>
      <c r="AG71" s="19">
        <f>IF(Slovakia!$C70="Yes",1,0)</f>
        <v>1</v>
      </c>
      <c r="AH71" s="19">
        <f>IF(Slovenia!$C70="Yes",1,0)</f>
        <v>0</v>
      </c>
      <c r="AI71" s="19">
        <f>IF(Spain!$C70="Yes",1,0)</f>
        <v>0</v>
      </c>
      <c r="AJ71" s="19">
        <f>IF(Sweden!$C70="Yes",1,0)</f>
        <v>0</v>
      </c>
      <c r="AK71" s="19">
        <f>IF(Switzerland!$C70="Yes",1,0)</f>
        <v>1</v>
      </c>
      <c r="AL71" s="19">
        <f>IF('United Kingdom'!$C70="Yes",1,0)</f>
        <v>0</v>
      </c>
    </row>
    <row r="72" spans="1:38" ht="14.25">
      <c r="A72" s="29" t="s">
        <v>129</v>
      </c>
      <c r="B72" s="30" t="s">
        <v>52</v>
      </c>
      <c r="C72" s="31">
        <f t="shared" si="0"/>
        <v>0.3619047619047619</v>
      </c>
      <c r="D72" s="32">
        <f aca="true" t="shared" si="16" ref="D72:AL72">AVERAGE(D73:D75)</f>
        <v>0.6666666666666666</v>
      </c>
      <c r="E72" s="32">
        <f t="shared" si="16"/>
        <v>0.6666666666666666</v>
      </c>
      <c r="F72" s="32">
        <f t="shared" si="16"/>
        <v>0</v>
      </c>
      <c r="G72" s="32">
        <f t="shared" si="16"/>
        <v>0.3333333333333333</v>
      </c>
      <c r="H72" s="32">
        <f t="shared" si="16"/>
        <v>0.3333333333333333</v>
      </c>
      <c r="I72" s="32">
        <f t="shared" si="16"/>
        <v>0.3333333333333333</v>
      </c>
      <c r="J72" s="32">
        <f t="shared" si="16"/>
        <v>0.3333333333333333</v>
      </c>
      <c r="K72" s="32">
        <f t="shared" si="16"/>
        <v>0</v>
      </c>
      <c r="L72" s="32">
        <f t="shared" si="16"/>
        <v>0</v>
      </c>
      <c r="M72" s="32">
        <f t="shared" si="16"/>
        <v>0</v>
      </c>
      <c r="N72" s="32">
        <f t="shared" si="16"/>
        <v>0.3333333333333333</v>
      </c>
      <c r="O72" s="32">
        <f t="shared" si="16"/>
        <v>0.6666666666666666</v>
      </c>
      <c r="P72" s="32">
        <f t="shared" si="16"/>
        <v>0.3333333333333333</v>
      </c>
      <c r="Q72" s="32">
        <f t="shared" si="16"/>
        <v>0.6666666666666666</v>
      </c>
      <c r="R72" s="32">
        <f t="shared" si="16"/>
        <v>0.6666666666666666</v>
      </c>
      <c r="S72" s="32">
        <f t="shared" si="16"/>
        <v>0.3333333333333333</v>
      </c>
      <c r="T72" s="32">
        <f t="shared" si="16"/>
        <v>0</v>
      </c>
      <c r="U72" s="32">
        <f t="shared" si="16"/>
        <v>0.6666666666666666</v>
      </c>
      <c r="V72" s="32">
        <f t="shared" si="16"/>
        <v>0</v>
      </c>
      <c r="W72" s="32">
        <f t="shared" si="16"/>
        <v>1</v>
      </c>
      <c r="X72" s="32">
        <f t="shared" si="16"/>
        <v>0.6666666666666666</v>
      </c>
      <c r="Y72" s="32">
        <f t="shared" si="16"/>
        <v>0.6666666666666666</v>
      </c>
      <c r="Z72" s="32">
        <f t="shared" si="16"/>
        <v>0</v>
      </c>
      <c r="AA72" s="32">
        <f t="shared" si="16"/>
        <v>0</v>
      </c>
      <c r="AB72" s="32">
        <f t="shared" si="16"/>
        <v>0.3333333333333333</v>
      </c>
      <c r="AC72" s="32">
        <f t="shared" si="16"/>
        <v>0.3333333333333333</v>
      </c>
      <c r="AD72" s="32">
        <f t="shared" si="16"/>
        <v>0.3333333333333333</v>
      </c>
      <c r="AE72" s="32">
        <f t="shared" si="16"/>
        <v>0</v>
      </c>
      <c r="AF72" s="32">
        <f t="shared" si="16"/>
        <v>0.6666666666666666</v>
      </c>
      <c r="AG72" s="32">
        <f t="shared" si="16"/>
        <v>1</v>
      </c>
      <c r="AH72" s="32">
        <f t="shared" si="16"/>
        <v>0.6666666666666666</v>
      </c>
      <c r="AI72" s="32">
        <f t="shared" si="16"/>
        <v>0</v>
      </c>
      <c r="AJ72" s="32">
        <f t="shared" si="16"/>
        <v>0</v>
      </c>
      <c r="AK72" s="32">
        <f t="shared" si="16"/>
        <v>0.6666666666666666</v>
      </c>
      <c r="AL72" s="32">
        <f t="shared" si="16"/>
        <v>0</v>
      </c>
    </row>
    <row r="73" spans="1:38" ht="14.25">
      <c r="A73" s="9" t="s">
        <v>130</v>
      </c>
      <c r="B73" s="22" t="s">
        <v>53</v>
      </c>
      <c r="C73" s="18">
        <f t="shared" si="0"/>
        <v>0.4</v>
      </c>
      <c r="D73" s="19">
        <f>IF(Armenia!$C72="Yes",1,0)</f>
        <v>1</v>
      </c>
      <c r="E73" s="19">
        <f>IF(Austria!$C72="Yes",1,0)</f>
        <v>1</v>
      </c>
      <c r="F73" s="19">
        <f>IF(Belgium!$C72="Yes",1,0)</f>
        <v>0</v>
      </c>
      <c r="G73" s="19">
        <f>IF(Bulgaria!$C72="Yes",1,0)</f>
        <v>0</v>
      </c>
      <c r="H73" s="19">
        <f>IF(Croatia!$C72="Yes",1,0)</f>
        <v>0</v>
      </c>
      <c r="I73" s="19">
        <f>IF(Cyprus!$C72="Yes",1,0)</f>
        <v>0</v>
      </c>
      <c r="J73" s="19">
        <f>IF('Czech Republic'!$C72="Yes",1,0)</f>
        <v>1</v>
      </c>
      <c r="K73" s="19">
        <f>IF(Denmark!$C72="Yes",1,0)</f>
        <v>0</v>
      </c>
      <c r="L73" s="19">
        <f>IF(Estonia!$C72="Yes",1,0)</f>
        <v>0</v>
      </c>
      <c r="M73" s="19">
        <f>IF('European Commission'!$C72="Yes",1,0)</f>
        <v>0</v>
      </c>
      <c r="N73" s="19">
        <f>IF(Finland!$C72="Yes",1,0)</f>
        <v>0</v>
      </c>
      <c r="O73" s="19">
        <f>IF(France!$C72="Yes",1,0)</f>
        <v>1</v>
      </c>
      <c r="P73" s="19">
        <f>IF(Georgia!$C72="Yes",1,0)</f>
        <v>0</v>
      </c>
      <c r="Q73" s="19">
        <f>IF(Germany!$C72="Yes",1,0)</f>
        <v>1</v>
      </c>
      <c r="R73" s="19">
        <f>IF(Greece!$C72="Yes",1,0)</f>
        <v>1</v>
      </c>
      <c r="S73" s="19">
        <f>IF(Hungary!$C72="Yes",1,0)</f>
        <v>0</v>
      </c>
      <c r="T73" s="19">
        <f>IF(Iceland!$C72="Yes",1,0)</f>
        <v>0</v>
      </c>
      <c r="U73" s="19">
        <f>IF(Ireland!$C72="Yes",1,0)</f>
        <v>1</v>
      </c>
      <c r="V73" s="19">
        <f>IF(Italy!$C72="Yes",1,0)</f>
        <v>0</v>
      </c>
      <c r="W73" s="19">
        <f>IF(Latvia!$C72="Yes",1,0)</f>
        <v>1</v>
      </c>
      <c r="X73" s="19">
        <f>IF(Lithuania!$C72="Yes",1,0)</f>
        <v>1</v>
      </c>
      <c r="Y73" s="19">
        <f>IF(Luxembourg!$C72="Yes",1,0)</f>
        <v>0</v>
      </c>
      <c r="Z73" s="19">
        <f>IF(Malta!$C72="Yes",1,0)</f>
        <v>0</v>
      </c>
      <c r="AA73" s="19">
        <f>IF(Netherlands!$C72="Yes",1,0)</f>
        <v>0</v>
      </c>
      <c r="AB73" s="19">
        <f>IF(Norway!$C72="Yes",1,0)</f>
        <v>0</v>
      </c>
      <c r="AC73" s="19">
        <f>IF(Poland!$C72="Yes",1,0)</f>
        <v>0</v>
      </c>
      <c r="AD73" s="19">
        <f>IF(Portugal!$C72="Yes",1,0)</f>
        <v>1</v>
      </c>
      <c r="AE73" s="19">
        <f>IF(Romania!$C72="Yes",1,0)</f>
        <v>0</v>
      </c>
      <c r="AF73" s="19">
        <f>IF(Serbia!$C72="Yes",1,0)</f>
        <v>1</v>
      </c>
      <c r="AG73" s="19">
        <f>IF(Slovakia!$C72="Yes",1,0)</f>
        <v>1</v>
      </c>
      <c r="AH73" s="19">
        <f>IF(Slovenia!$C72="Yes",1,0)</f>
        <v>1</v>
      </c>
      <c r="AI73" s="19">
        <f>IF(Spain!$C72="Yes",1,0)</f>
        <v>0</v>
      </c>
      <c r="AJ73" s="19">
        <f>IF(Sweden!$C72="Yes",1,0)</f>
        <v>0</v>
      </c>
      <c r="AK73" s="19">
        <f>IF(Switzerland!$C72="Yes",1,0)</f>
        <v>1</v>
      </c>
      <c r="AL73" s="19">
        <f>IF('United Kingdom'!$C72="Yes",1,0)</f>
        <v>0</v>
      </c>
    </row>
    <row r="74" spans="1:38" ht="14.25">
      <c r="A74" s="29" t="s">
        <v>131</v>
      </c>
      <c r="B74" s="22" t="s">
        <v>54</v>
      </c>
      <c r="C74" s="18">
        <f t="shared" si="0"/>
        <v>0.5142857142857142</v>
      </c>
      <c r="D74" s="19">
        <f>IF(Armenia!$C73="Yes",1,0)</f>
        <v>1</v>
      </c>
      <c r="E74" s="19">
        <f>IF(Austria!$C73="Yes",1,0)</f>
        <v>1</v>
      </c>
      <c r="F74" s="19">
        <f>IF(Belgium!$C73="Yes",1,0)</f>
        <v>0</v>
      </c>
      <c r="G74" s="19">
        <f>IF(Bulgaria!$C73="Yes",1,0)</f>
        <v>1</v>
      </c>
      <c r="H74" s="19">
        <f>IF(Croatia!$C73="Yes",1,0)</f>
        <v>1</v>
      </c>
      <c r="I74" s="19">
        <f>IF(Cyprus!$C73="Yes",1,0)</f>
        <v>1</v>
      </c>
      <c r="J74" s="19">
        <f>IF('Czech Republic'!$C73="Yes",1,0)</f>
        <v>0</v>
      </c>
      <c r="K74" s="19">
        <f>IF(Denmark!$C73="Yes",1,0)</f>
        <v>0</v>
      </c>
      <c r="L74" s="19">
        <f>IF(Estonia!$C73="Yes",1,0)</f>
        <v>0</v>
      </c>
      <c r="M74" s="19">
        <f>IF('European Commission'!$C73="Yes",1,0)</f>
        <v>0</v>
      </c>
      <c r="N74" s="19">
        <f>IF(Finland!$C73="Yes",1,0)</f>
        <v>0</v>
      </c>
      <c r="O74" s="19">
        <f>IF(France!$C73="Yes",1,0)</f>
        <v>0</v>
      </c>
      <c r="P74" s="19">
        <f>IF(Georgia!$C73="Yes",1,0)</f>
        <v>1</v>
      </c>
      <c r="Q74" s="19">
        <f>IF(Germany!$C73="Yes",1,0)</f>
        <v>1</v>
      </c>
      <c r="R74" s="19">
        <f>IF(Greece!$C73="Yes",1,0)</f>
        <v>1</v>
      </c>
      <c r="S74" s="19">
        <f>IF(Hungary!$C73="Yes",1,0)</f>
        <v>1</v>
      </c>
      <c r="T74" s="19">
        <f>IF(Iceland!$C73="Yes",1,0)</f>
        <v>0</v>
      </c>
      <c r="U74" s="19">
        <f>IF(Ireland!$C73="Yes",1,0)</f>
        <v>0</v>
      </c>
      <c r="V74" s="19">
        <f>IF(Italy!$C73="Yes",1,0)</f>
        <v>0</v>
      </c>
      <c r="W74" s="19">
        <f>IF(Latvia!$C73="Yes",1,0)</f>
        <v>1</v>
      </c>
      <c r="X74" s="19">
        <f>IF(Lithuania!$C73="Yes",1,0)</f>
        <v>1</v>
      </c>
      <c r="Y74" s="19">
        <f>IF(Luxembourg!$C73="Yes",1,0)</f>
        <v>1</v>
      </c>
      <c r="Z74" s="19">
        <f>IF(Malta!$C73="Yes",1,0)</f>
        <v>0</v>
      </c>
      <c r="AA74" s="19">
        <f>IF(Netherlands!$C73="Yes",1,0)</f>
        <v>0</v>
      </c>
      <c r="AB74" s="19">
        <f>IF(Norway!$C73="Yes",1,0)</f>
        <v>1</v>
      </c>
      <c r="AC74" s="19">
        <f>IF(Poland!$C73="Yes",1,0)</f>
        <v>1</v>
      </c>
      <c r="AD74" s="19">
        <f>IF(Portugal!$C73="Yes",1,0)</f>
        <v>0</v>
      </c>
      <c r="AE74" s="19">
        <f>IF(Romania!$C73="Yes",1,0)</f>
        <v>0</v>
      </c>
      <c r="AF74" s="19">
        <f>IF(Serbia!$C73="Yes",1,0)</f>
        <v>1</v>
      </c>
      <c r="AG74" s="19">
        <f>IF(Slovakia!$C73="Yes",1,0)</f>
        <v>1</v>
      </c>
      <c r="AH74" s="19">
        <f>IF(Slovenia!$C73="Yes",1,0)</f>
        <v>1</v>
      </c>
      <c r="AI74" s="19">
        <f>IF(Spain!$C73="Yes",1,0)</f>
        <v>0</v>
      </c>
      <c r="AJ74" s="19">
        <f>IF(Sweden!$C73="Yes",1,0)</f>
        <v>0</v>
      </c>
      <c r="AK74" s="19">
        <f>IF(Switzerland!$C73="Yes",1,0)</f>
        <v>1</v>
      </c>
      <c r="AL74" s="19">
        <f>IF('United Kingdom'!$C73="Yes",1,0)</f>
        <v>0</v>
      </c>
    </row>
    <row r="75" spans="1:38" ht="14.25">
      <c r="A75" s="9" t="s">
        <v>132</v>
      </c>
      <c r="B75" s="22" t="s">
        <v>55</v>
      </c>
      <c r="C75" s="18">
        <f t="shared" si="0"/>
        <v>0.17142857142857143</v>
      </c>
      <c r="D75" s="19">
        <f>IF(Armenia!$C74="Yes",1,0)</f>
        <v>0</v>
      </c>
      <c r="E75" s="19">
        <f>IF(Austria!$C74="Yes",1,0)</f>
        <v>0</v>
      </c>
      <c r="F75" s="19">
        <f>IF(Belgium!$C74="Yes",1,0)</f>
        <v>0</v>
      </c>
      <c r="G75" s="19">
        <f>IF(Bulgaria!$C74="Yes",1,0)</f>
        <v>0</v>
      </c>
      <c r="H75" s="19">
        <f>IF(Croatia!$C74="Yes",1,0)</f>
        <v>0</v>
      </c>
      <c r="I75" s="19">
        <f>IF(Cyprus!$C74="Yes",1,0)</f>
        <v>0</v>
      </c>
      <c r="J75" s="19">
        <f>IF('Czech Republic'!$C74="Yes",1,0)</f>
        <v>0</v>
      </c>
      <c r="K75" s="19">
        <f>IF(Denmark!$C74="Yes",1,0)</f>
        <v>0</v>
      </c>
      <c r="L75" s="19">
        <f>IF(Estonia!$C74="Yes",1,0)</f>
        <v>0</v>
      </c>
      <c r="M75" s="19">
        <f>IF('European Commission'!$C74="Yes",1,0)</f>
        <v>0</v>
      </c>
      <c r="N75" s="19">
        <f>IF(Finland!$C74="Yes",1,0)</f>
        <v>1</v>
      </c>
      <c r="O75" s="19">
        <f>IF(France!$C74="Yes",1,0)</f>
        <v>1</v>
      </c>
      <c r="P75" s="19">
        <f>IF(Georgia!$C74="Yes",1,0)</f>
        <v>0</v>
      </c>
      <c r="Q75" s="19">
        <f>IF(Germany!$C74="Yes",1,0)</f>
        <v>0</v>
      </c>
      <c r="R75" s="19">
        <f>IF(Greece!$C74="Yes",1,0)</f>
        <v>0</v>
      </c>
      <c r="S75" s="19">
        <f>IF(Hungary!$C74="Yes",1,0)</f>
        <v>0</v>
      </c>
      <c r="T75" s="19">
        <f>IF(Iceland!$C74="Yes",1,0)</f>
        <v>0</v>
      </c>
      <c r="U75" s="19">
        <f>IF(Ireland!$C74="Yes",1,0)</f>
        <v>1</v>
      </c>
      <c r="V75" s="19">
        <f>IF(Italy!$C74="Yes",1,0)</f>
        <v>0</v>
      </c>
      <c r="W75" s="19">
        <f>IF(Latvia!$C74="Yes",1,0)</f>
        <v>1</v>
      </c>
      <c r="X75" s="19">
        <f>IF(Lithuania!$C74="Yes",1,0)</f>
        <v>0</v>
      </c>
      <c r="Y75" s="19">
        <f>IF(Luxembourg!$C74="Yes",1,0)</f>
        <v>1</v>
      </c>
      <c r="Z75" s="19">
        <f>IF(Malta!$C74="Yes",1,0)</f>
        <v>0</v>
      </c>
      <c r="AA75" s="19">
        <f>IF(Netherlands!$C74="Yes",1,0)</f>
        <v>0</v>
      </c>
      <c r="AB75" s="19">
        <f>IF(Norway!$C74="Yes",1,0)</f>
        <v>0</v>
      </c>
      <c r="AC75" s="19">
        <f>IF(Poland!$C74="Yes",1,0)</f>
        <v>0</v>
      </c>
      <c r="AD75" s="19">
        <f>IF(Portugal!$C74="Yes",1,0)</f>
        <v>0</v>
      </c>
      <c r="AE75" s="19">
        <f>IF(Romania!$C74="Yes",1,0)</f>
        <v>0</v>
      </c>
      <c r="AF75" s="19">
        <f>IF(Serbia!$C74="Yes",1,0)</f>
        <v>0</v>
      </c>
      <c r="AG75" s="19">
        <f>IF(Slovakia!$C74="Yes",1,0)</f>
        <v>1</v>
      </c>
      <c r="AH75" s="19">
        <f>IF(Slovenia!$C74="Yes",1,0)</f>
        <v>0</v>
      </c>
      <c r="AI75" s="19">
        <f>IF(Spain!$C74="Yes",1,0)</f>
        <v>0</v>
      </c>
      <c r="AJ75" s="19">
        <f>IF(Sweden!$C74="Yes",1,0)</f>
        <v>0</v>
      </c>
      <c r="AK75" s="19">
        <f>IF(Switzerland!$C74="Yes",1,0)</f>
        <v>0</v>
      </c>
      <c r="AL75" s="19">
        <f>IF('United Kingdom'!$C74="Yes",1,0)</f>
        <v>0</v>
      </c>
    </row>
    <row r="76" spans="1:38" ht="14.25">
      <c r="A76" s="29" t="s">
        <v>133</v>
      </c>
      <c r="B76" s="30" t="s">
        <v>76</v>
      </c>
      <c r="C76" s="31">
        <f t="shared" si="0"/>
        <v>0.5571428571428572</v>
      </c>
      <c r="D76" s="32">
        <f aca="true" t="shared" si="17" ref="D76:AL76">AVERAGE(D77:D78)</f>
        <v>1</v>
      </c>
      <c r="E76" s="32">
        <f t="shared" si="17"/>
        <v>0</v>
      </c>
      <c r="F76" s="32">
        <f t="shared" si="17"/>
        <v>0.5</v>
      </c>
      <c r="G76" s="32">
        <f t="shared" si="17"/>
        <v>0.5</v>
      </c>
      <c r="H76" s="32">
        <f t="shared" si="17"/>
        <v>0.5</v>
      </c>
      <c r="I76" s="32">
        <f t="shared" si="17"/>
        <v>1</v>
      </c>
      <c r="J76" s="32">
        <f t="shared" si="17"/>
        <v>1</v>
      </c>
      <c r="K76" s="32">
        <f t="shared" si="17"/>
        <v>0.5</v>
      </c>
      <c r="L76" s="32">
        <f t="shared" si="17"/>
        <v>0</v>
      </c>
      <c r="M76" s="32">
        <f t="shared" si="17"/>
        <v>0</v>
      </c>
      <c r="N76" s="32">
        <f t="shared" si="17"/>
        <v>0</v>
      </c>
      <c r="O76" s="32">
        <f t="shared" si="17"/>
        <v>1</v>
      </c>
      <c r="P76" s="32">
        <f t="shared" si="17"/>
        <v>0.5</v>
      </c>
      <c r="Q76" s="32">
        <f t="shared" si="17"/>
        <v>1</v>
      </c>
      <c r="R76" s="32">
        <f t="shared" si="17"/>
        <v>1</v>
      </c>
      <c r="S76" s="32">
        <f t="shared" si="17"/>
        <v>0.5</v>
      </c>
      <c r="T76" s="32">
        <f t="shared" si="17"/>
        <v>0</v>
      </c>
      <c r="U76" s="32">
        <f t="shared" si="17"/>
        <v>1</v>
      </c>
      <c r="V76" s="32">
        <f t="shared" si="17"/>
        <v>0.5</v>
      </c>
      <c r="W76" s="32">
        <f t="shared" si="17"/>
        <v>1</v>
      </c>
      <c r="X76" s="32">
        <f t="shared" si="17"/>
        <v>0.5</v>
      </c>
      <c r="Y76" s="32">
        <f t="shared" si="17"/>
        <v>0.5</v>
      </c>
      <c r="Z76" s="32">
        <f t="shared" si="17"/>
        <v>0</v>
      </c>
      <c r="AA76" s="32">
        <f t="shared" si="17"/>
        <v>0</v>
      </c>
      <c r="AB76" s="32">
        <f t="shared" si="17"/>
        <v>0.5</v>
      </c>
      <c r="AC76" s="32">
        <f t="shared" si="17"/>
        <v>0.5</v>
      </c>
      <c r="AD76" s="32">
        <f t="shared" si="17"/>
        <v>1</v>
      </c>
      <c r="AE76" s="32">
        <f t="shared" si="17"/>
        <v>1</v>
      </c>
      <c r="AF76" s="32">
        <f t="shared" si="17"/>
        <v>1</v>
      </c>
      <c r="AG76" s="32">
        <f t="shared" si="17"/>
        <v>0.5</v>
      </c>
      <c r="AH76" s="32">
        <f t="shared" si="17"/>
        <v>1</v>
      </c>
      <c r="AI76" s="32">
        <f t="shared" si="17"/>
        <v>0.5</v>
      </c>
      <c r="AJ76" s="32">
        <f t="shared" si="17"/>
        <v>0.5</v>
      </c>
      <c r="AK76" s="32">
        <f t="shared" si="17"/>
        <v>0.5</v>
      </c>
      <c r="AL76" s="32">
        <f t="shared" si="17"/>
        <v>0</v>
      </c>
    </row>
    <row r="77" spans="1:38" ht="14.25">
      <c r="A77" s="9" t="s">
        <v>134</v>
      </c>
      <c r="B77" s="17" t="s">
        <v>57</v>
      </c>
      <c r="C77" s="18">
        <f t="shared" si="0"/>
        <v>0.5142857142857142</v>
      </c>
      <c r="D77" s="19">
        <f>IF(Armenia!$C76="Yes",1,0)</f>
        <v>1</v>
      </c>
      <c r="E77" s="19">
        <f>IF(Austria!$C76="Yes",1,0)</f>
        <v>0</v>
      </c>
      <c r="F77" s="19">
        <f>IF(Belgium!$C76="Yes",1,0)</f>
        <v>1</v>
      </c>
      <c r="G77" s="19">
        <f>IF(Bulgaria!$C76="Yes",1,0)</f>
        <v>0</v>
      </c>
      <c r="H77" s="19">
        <f>IF(Croatia!$C76="Yes",1,0)</f>
        <v>0</v>
      </c>
      <c r="I77" s="19">
        <f>IF(Cyprus!$C76="Yes",1,0)</f>
        <v>1</v>
      </c>
      <c r="J77" s="19">
        <f>IF('Czech Republic'!$C76="Yes",1,0)</f>
        <v>1</v>
      </c>
      <c r="K77" s="19">
        <f>IF(Denmark!$C76="Yes",1,0)</f>
        <v>1</v>
      </c>
      <c r="L77" s="19">
        <f>IF(Estonia!$C76="Yes",1,0)</f>
        <v>0</v>
      </c>
      <c r="M77" s="19">
        <f>IF('European Commission'!$C76="Yes",1,0)</f>
        <v>0</v>
      </c>
      <c r="N77" s="19">
        <f>IF(Finland!$C76="Yes",1,0)</f>
        <v>0</v>
      </c>
      <c r="O77" s="19">
        <f>IF(France!$C76="Yes",1,0)</f>
        <v>1</v>
      </c>
      <c r="P77" s="19">
        <f>IF(Georgia!$C76="Yes",1,0)</f>
        <v>1</v>
      </c>
      <c r="Q77" s="19">
        <f>IF(Germany!$C76="Yes",1,0)</f>
        <v>1</v>
      </c>
      <c r="R77" s="19">
        <f>IF(Greece!$C76="Yes",1,0)</f>
        <v>1</v>
      </c>
      <c r="S77" s="19">
        <f>IF(Hungary!$C76="Yes",1,0)</f>
        <v>0</v>
      </c>
      <c r="T77" s="19">
        <f>IF(Iceland!$C76="Yes",1,0)</f>
        <v>0</v>
      </c>
      <c r="U77" s="19">
        <f>IF(Ireland!$C76="Yes",1,0)</f>
        <v>1</v>
      </c>
      <c r="V77" s="19">
        <f>IF(Italy!$C76="Yes",1,0)</f>
        <v>1</v>
      </c>
      <c r="W77" s="19">
        <f>IF(Latvia!$C76="Yes",1,0)</f>
        <v>1</v>
      </c>
      <c r="X77" s="19">
        <f>IF(Lithuania!$C76="Yes",1,0)</f>
        <v>0</v>
      </c>
      <c r="Y77" s="19">
        <f>IF(Luxembourg!$C76="Yes",1,0)</f>
        <v>0</v>
      </c>
      <c r="Z77" s="19">
        <f>IF(Malta!$C76="Yes",1,0)</f>
        <v>0</v>
      </c>
      <c r="AA77" s="19">
        <f>IF(Netherlands!$C76="Yes",1,0)</f>
        <v>0</v>
      </c>
      <c r="AB77" s="19">
        <f>IF(Norway!$C76="Yes",1,0)</f>
        <v>0</v>
      </c>
      <c r="AC77" s="19">
        <f>IF(Poland!$C76="Yes",1,0)</f>
        <v>0</v>
      </c>
      <c r="AD77" s="19">
        <f>IF(Portugal!$C76="Yes",1,0)</f>
        <v>1</v>
      </c>
      <c r="AE77" s="19">
        <f>IF(Romania!$C76="Yes",1,0)</f>
        <v>1</v>
      </c>
      <c r="AF77" s="19">
        <f>IF(Serbia!$C76="Yes",1,0)</f>
        <v>1</v>
      </c>
      <c r="AG77" s="19">
        <f>IF(Slovakia!$C76="Yes",1,0)</f>
        <v>0</v>
      </c>
      <c r="AH77" s="19">
        <f>IF(Slovenia!$C76="Yes",1,0)</f>
        <v>1</v>
      </c>
      <c r="AI77" s="19">
        <f>IF(Spain!$C76="Yes",1,0)</f>
        <v>1</v>
      </c>
      <c r="AJ77" s="19">
        <f>IF(Sweden!$C76="Yes",1,0)</f>
        <v>1</v>
      </c>
      <c r="AK77" s="19">
        <f>IF(Switzerland!$C76="Yes",1,0)</f>
        <v>0</v>
      </c>
      <c r="AL77" s="19">
        <f>IF('United Kingdom'!$C76="Yes",1,0)</f>
        <v>0</v>
      </c>
    </row>
    <row r="78" spans="1:38" ht="14.25">
      <c r="A78" s="29" t="s">
        <v>135</v>
      </c>
      <c r="B78" s="22" t="s">
        <v>58</v>
      </c>
      <c r="C78" s="18">
        <f t="shared" si="0"/>
        <v>0.6</v>
      </c>
      <c r="D78" s="19">
        <f>IF(Armenia!$C77="Yes",1,0)</f>
        <v>1</v>
      </c>
      <c r="E78" s="19">
        <f>IF(Austria!$C77="Yes",1,0)</f>
        <v>0</v>
      </c>
      <c r="F78" s="19">
        <f>IF(Belgium!$C77="Yes",1,0)</f>
        <v>0</v>
      </c>
      <c r="G78" s="19">
        <f>IF(Bulgaria!$C77="Yes",1,0)</f>
        <v>1</v>
      </c>
      <c r="H78" s="19">
        <f>IF(Croatia!$C77="Yes",1,0)</f>
        <v>1</v>
      </c>
      <c r="I78" s="19">
        <f>IF(Cyprus!$C77="Yes",1,0)</f>
        <v>1</v>
      </c>
      <c r="J78" s="19">
        <f>IF('Czech Republic'!$C77="Yes",1,0)</f>
        <v>1</v>
      </c>
      <c r="K78" s="19">
        <f>IF(Denmark!$C77="Yes",1,0)</f>
        <v>0</v>
      </c>
      <c r="L78" s="19">
        <f>IF(Estonia!$C77="Yes",1,0)</f>
        <v>0</v>
      </c>
      <c r="M78" s="19">
        <f>IF('European Commission'!$C77="Yes",1,0)</f>
        <v>0</v>
      </c>
      <c r="N78" s="19">
        <f>IF(Finland!$C77="Yes",1,0)</f>
        <v>0</v>
      </c>
      <c r="O78" s="19">
        <f>IF(France!$C77="Yes",1,0)</f>
        <v>1</v>
      </c>
      <c r="P78" s="19">
        <f>IF(Georgia!$C77="Yes",1,0)</f>
        <v>0</v>
      </c>
      <c r="Q78" s="19">
        <f>IF(Germany!$C77="Yes",1,0)</f>
        <v>1</v>
      </c>
      <c r="R78" s="19">
        <f>IF(Greece!$C77="Yes",1,0)</f>
        <v>1</v>
      </c>
      <c r="S78" s="19">
        <f>IF(Hungary!$C77="Yes",1,0)</f>
        <v>1</v>
      </c>
      <c r="T78" s="19">
        <f>IF(Iceland!$C77="Yes",1,0)</f>
        <v>0</v>
      </c>
      <c r="U78" s="19">
        <f>IF(Ireland!$C77="Yes",1,0)</f>
        <v>1</v>
      </c>
      <c r="V78" s="19">
        <f>IF(Italy!$C77="Yes",1,0)</f>
        <v>0</v>
      </c>
      <c r="W78" s="19">
        <f>IF(Latvia!$C77="Yes",1,0)</f>
        <v>1</v>
      </c>
      <c r="X78" s="19">
        <f>IF(Lithuania!$C77="Yes",1,0)</f>
        <v>1</v>
      </c>
      <c r="Y78" s="19">
        <f>IF(Luxembourg!$C77="Yes",1,0)</f>
        <v>1</v>
      </c>
      <c r="Z78" s="19">
        <f>IF(Malta!$C77="Yes",1,0)</f>
        <v>0</v>
      </c>
      <c r="AA78" s="19">
        <f>IF(Netherlands!$C77="Yes",1,0)</f>
        <v>0</v>
      </c>
      <c r="AB78" s="19">
        <f>IF(Norway!$C77="Yes",1,0)</f>
        <v>1</v>
      </c>
      <c r="AC78" s="19">
        <f>IF(Poland!$C77="Yes",1,0)</f>
        <v>1</v>
      </c>
      <c r="AD78" s="19">
        <f>IF(Portugal!$C77="Yes",1,0)</f>
        <v>1</v>
      </c>
      <c r="AE78" s="19">
        <f>IF(Romania!$C77="Yes",1,0)</f>
        <v>1</v>
      </c>
      <c r="AF78" s="19">
        <f>IF(Serbia!$C77="Yes",1,0)</f>
        <v>1</v>
      </c>
      <c r="AG78" s="19">
        <f>IF(Slovakia!$C77="Yes",1,0)</f>
        <v>1</v>
      </c>
      <c r="AH78" s="19">
        <f>IF(Slovenia!$C77="Yes",1,0)</f>
        <v>1</v>
      </c>
      <c r="AI78" s="19">
        <f>IF(Spain!$C77="Yes",1,0)</f>
        <v>0</v>
      </c>
      <c r="AJ78" s="19">
        <f>IF(Sweden!$C77="Yes",1,0)</f>
        <v>0</v>
      </c>
      <c r="AK78" s="19">
        <f>IF(Switzerland!$C77="Yes",1,0)</f>
        <v>1</v>
      </c>
      <c r="AL78" s="19">
        <f>IF('United Kingdom'!$C77="Yes",1,0)</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8.421875" style="264" customWidth="1"/>
    <col min="2" max="2" width="66.140625" style="264" customWidth="1"/>
    <col min="3" max="3" width="10.00390625" style="265" customWidth="1"/>
    <col min="4" max="4" width="57.421875" style="264" customWidth="1"/>
    <col min="5" max="5" width="69.28125" style="264" customWidth="1"/>
  </cols>
  <sheetData>
    <row r="1" spans="1:6" ht="20.25" customHeight="1">
      <c r="A1" s="335" t="s">
        <v>136</v>
      </c>
      <c r="B1" s="335"/>
      <c r="C1" s="94"/>
      <c r="D1" s="108"/>
      <c r="E1" s="149"/>
      <c r="F1" t="s">
        <v>965</v>
      </c>
    </row>
    <row r="2" spans="1:5" ht="14.25">
      <c r="A2" s="29" t="s">
        <v>59</v>
      </c>
      <c r="B2" s="37" t="s">
        <v>38</v>
      </c>
      <c r="C2" s="38" t="s">
        <v>137</v>
      </c>
      <c r="D2" s="38" t="s">
        <v>138</v>
      </c>
      <c r="E2" s="111" t="s">
        <v>139</v>
      </c>
    </row>
    <row r="3" spans="1:5" ht="14.25">
      <c r="A3" s="29" t="s">
        <v>60</v>
      </c>
      <c r="B3" s="39" t="s">
        <v>37</v>
      </c>
      <c r="C3" s="112"/>
      <c r="D3" s="112"/>
      <c r="E3" s="113"/>
    </row>
    <row r="4" spans="1:5" ht="14.25">
      <c r="A4" s="29" t="s">
        <v>61</v>
      </c>
      <c r="B4" s="41" t="s">
        <v>39</v>
      </c>
      <c r="C4" s="29" t="s">
        <v>140</v>
      </c>
      <c r="D4" s="115" t="s">
        <v>141</v>
      </c>
      <c r="E4" s="115"/>
    </row>
    <row r="5" spans="1:5" ht="14.25">
      <c r="A5" s="29" t="s">
        <v>62</v>
      </c>
      <c r="B5" s="41" t="s">
        <v>40</v>
      </c>
      <c r="C5" s="29" t="s">
        <v>140</v>
      </c>
      <c r="D5" s="115" t="s">
        <v>141</v>
      </c>
      <c r="E5" s="115"/>
    </row>
    <row r="6" spans="1:5" ht="14.25">
      <c r="A6" s="29" t="s">
        <v>63</v>
      </c>
      <c r="B6" s="44" t="s">
        <v>41</v>
      </c>
      <c r="C6" s="29" t="s">
        <v>140</v>
      </c>
      <c r="D6" s="115" t="s">
        <v>141</v>
      </c>
      <c r="E6" s="115"/>
    </row>
    <row r="7" spans="1:5" ht="14.25">
      <c r="A7" s="29" t="s">
        <v>64</v>
      </c>
      <c r="B7" s="44" t="s">
        <v>42</v>
      </c>
      <c r="C7" s="29" t="s">
        <v>140</v>
      </c>
      <c r="D7" s="115" t="s">
        <v>141</v>
      </c>
      <c r="E7" s="115"/>
    </row>
    <row r="8" spans="1:5" ht="14.25">
      <c r="A8" s="29" t="s">
        <v>65</v>
      </c>
      <c r="B8" s="44" t="s">
        <v>43</v>
      </c>
      <c r="C8" s="29" t="s">
        <v>140</v>
      </c>
      <c r="D8" s="115" t="s">
        <v>141</v>
      </c>
      <c r="E8" s="115"/>
    </row>
    <row r="9" spans="1:5" ht="21">
      <c r="A9" s="29" t="s">
        <v>66</v>
      </c>
      <c r="B9" s="44" t="s">
        <v>44</v>
      </c>
      <c r="C9" s="29" t="s">
        <v>142</v>
      </c>
      <c r="D9" s="46" t="s">
        <v>448</v>
      </c>
      <c r="E9" s="120" t="s">
        <v>1079</v>
      </c>
    </row>
    <row r="10" spans="1:5" ht="14.25">
      <c r="A10" s="29" t="s">
        <v>67</v>
      </c>
      <c r="B10" s="44" t="s">
        <v>45</v>
      </c>
      <c r="C10" s="29" t="s">
        <v>140</v>
      </c>
      <c r="D10" s="115" t="s">
        <v>141</v>
      </c>
      <c r="E10" s="115"/>
    </row>
    <row r="11" spans="1:5" ht="14.25">
      <c r="A11" s="29" t="s">
        <v>68</v>
      </c>
      <c r="B11" s="44" t="s">
        <v>46</v>
      </c>
      <c r="C11" s="29" t="s">
        <v>142</v>
      </c>
      <c r="D11" s="121" t="s">
        <v>449</v>
      </c>
      <c r="E11" s="120" t="s">
        <v>1079</v>
      </c>
    </row>
    <row r="12" spans="1:5" ht="21">
      <c r="A12" s="29" t="s">
        <v>69</v>
      </c>
      <c r="B12" s="44" t="s">
        <v>47</v>
      </c>
      <c r="C12" s="29" t="s">
        <v>142</v>
      </c>
      <c r="D12" s="46" t="s">
        <v>450</v>
      </c>
      <c r="E12" s="120" t="s">
        <v>1079</v>
      </c>
    </row>
    <row r="13" spans="1:5" ht="14.25">
      <c r="A13" s="29" t="s">
        <v>70</v>
      </c>
      <c r="B13" s="44" t="s">
        <v>48</v>
      </c>
      <c r="C13" s="29" t="s">
        <v>140</v>
      </c>
      <c r="D13" s="115" t="s">
        <v>141</v>
      </c>
      <c r="E13" s="115"/>
    </row>
    <row r="14" spans="1:5" ht="14.25">
      <c r="A14" s="29" t="s">
        <v>71</v>
      </c>
      <c r="B14" s="99" t="s">
        <v>52</v>
      </c>
      <c r="C14" s="100"/>
      <c r="D14" s="117"/>
      <c r="E14" s="117"/>
    </row>
    <row r="15" spans="1:5" ht="14.25">
      <c r="A15" s="29" t="s">
        <v>72</v>
      </c>
      <c r="B15" s="45" t="s">
        <v>53</v>
      </c>
      <c r="C15" s="29" t="s">
        <v>140</v>
      </c>
      <c r="D15" s="115" t="s">
        <v>141</v>
      </c>
      <c r="E15" s="115"/>
    </row>
    <row r="16" spans="1:5" ht="14.25">
      <c r="A16" s="29" t="s">
        <v>73</v>
      </c>
      <c r="B16" s="45" t="s">
        <v>54</v>
      </c>
      <c r="C16" s="29" t="s">
        <v>140</v>
      </c>
      <c r="D16" s="115" t="s">
        <v>141</v>
      </c>
      <c r="E16" s="115"/>
    </row>
    <row r="17" spans="1:5" ht="14.25">
      <c r="A17" s="29" t="s">
        <v>74</v>
      </c>
      <c r="B17" s="45" t="s">
        <v>55</v>
      </c>
      <c r="C17" s="29" t="s">
        <v>140</v>
      </c>
      <c r="D17" s="115" t="s">
        <v>141</v>
      </c>
      <c r="E17" s="115"/>
    </row>
    <row r="18" spans="1:5" ht="14.25">
      <c r="A18" s="29" t="s">
        <v>75</v>
      </c>
      <c r="B18" s="99" t="s">
        <v>76</v>
      </c>
      <c r="C18" s="100"/>
      <c r="D18" s="117"/>
      <c r="E18" s="117"/>
    </row>
    <row r="19" spans="1:5" ht="14.25">
      <c r="A19" s="29" t="s">
        <v>77</v>
      </c>
      <c r="B19" s="41" t="s">
        <v>57</v>
      </c>
      <c r="C19" s="29" t="s">
        <v>140</v>
      </c>
      <c r="D19" s="115" t="s">
        <v>141</v>
      </c>
      <c r="E19" s="115"/>
    </row>
    <row r="20" spans="1:5" ht="14.25">
      <c r="A20" s="29" t="s">
        <v>78</v>
      </c>
      <c r="B20" s="45" t="s">
        <v>58</v>
      </c>
      <c r="C20" s="29" t="s">
        <v>140</v>
      </c>
      <c r="D20" s="115" t="s">
        <v>141</v>
      </c>
      <c r="E20" s="115"/>
    </row>
    <row r="21" spans="1:5" ht="14.25">
      <c r="A21" s="29" t="s">
        <v>79</v>
      </c>
      <c r="B21" s="37" t="s">
        <v>49</v>
      </c>
      <c r="C21" s="103"/>
      <c r="D21" s="119"/>
      <c r="E21" s="119"/>
    </row>
    <row r="22" spans="1:5" ht="14.25">
      <c r="A22" s="29" t="s">
        <v>80</v>
      </c>
      <c r="B22" s="39" t="s">
        <v>37</v>
      </c>
      <c r="C22" s="112"/>
      <c r="D22" s="112"/>
      <c r="E22" s="113"/>
    </row>
    <row r="23" spans="1:5" ht="31.5">
      <c r="A23" s="29" t="s">
        <v>81</v>
      </c>
      <c r="B23" s="41" t="s">
        <v>39</v>
      </c>
      <c r="C23" s="29" t="s">
        <v>142</v>
      </c>
      <c r="D23" s="121" t="s">
        <v>451</v>
      </c>
      <c r="E23" s="120" t="s">
        <v>452</v>
      </c>
    </row>
    <row r="24" spans="1:5" ht="31.5">
      <c r="A24" s="29" t="s">
        <v>82</v>
      </c>
      <c r="B24" s="41" t="s">
        <v>40</v>
      </c>
      <c r="C24" s="29" t="s">
        <v>140</v>
      </c>
      <c r="D24" s="46" t="s">
        <v>453</v>
      </c>
      <c r="E24" s="120" t="s">
        <v>454</v>
      </c>
    </row>
    <row r="25" spans="1:5" ht="14.25">
      <c r="A25" s="29" t="s">
        <v>83</v>
      </c>
      <c r="B25" s="44" t="s">
        <v>41</v>
      </c>
      <c r="C25" s="29" t="s">
        <v>140</v>
      </c>
      <c r="D25" s="115" t="s">
        <v>141</v>
      </c>
      <c r="E25" s="115"/>
    </row>
    <row r="26" spans="1:5" ht="14.25">
      <c r="A26" s="29" t="s">
        <v>84</v>
      </c>
      <c r="B26" s="44" t="s">
        <v>42</v>
      </c>
      <c r="C26" s="29" t="s">
        <v>140</v>
      </c>
      <c r="D26" s="115" t="s">
        <v>141</v>
      </c>
      <c r="E26" s="115"/>
    </row>
    <row r="27" spans="1:5" ht="14.25">
      <c r="A27" s="29" t="s">
        <v>85</v>
      </c>
      <c r="B27" s="44" t="s">
        <v>43</v>
      </c>
      <c r="C27" s="29" t="s">
        <v>140</v>
      </c>
      <c r="D27" s="115" t="s">
        <v>141</v>
      </c>
      <c r="E27" s="115"/>
    </row>
    <row r="28" spans="1:5" ht="21">
      <c r="A28" s="29" t="s">
        <v>86</v>
      </c>
      <c r="B28" s="44" t="s">
        <v>44</v>
      </c>
      <c r="C28" s="29" t="s">
        <v>142</v>
      </c>
      <c r="D28" s="46" t="s">
        <v>455</v>
      </c>
      <c r="E28" s="120" t="s">
        <v>456</v>
      </c>
    </row>
    <row r="29" spans="1:5" ht="14.25">
      <c r="A29" s="29" t="s">
        <v>87</v>
      </c>
      <c r="B29" s="44" t="s">
        <v>45</v>
      </c>
      <c r="C29" s="29" t="s">
        <v>140</v>
      </c>
      <c r="D29" s="115" t="s">
        <v>141</v>
      </c>
      <c r="E29" s="115"/>
    </row>
    <row r="30" spans="1:5" ht="41.25">
      <c r="A30" s="29" t="s">
        <v>88</v>
      </c>
      <c r="B30" s="44" t="s">
        <v>46</v>
      </c>
      <c r="C30" s="29" t="s">
        <v>142</v>
      </c>
      <c r="D30" s="121" t="s">
        <v>457</v>
      </c>
      <c r="E30" s="120" t="s">
        <v>1080</v>
      </c>
    </row>
    <row r="31" spans="1:5" ht="14.25">
      <c r="A31" s="29" t="s">
        <v>89</v>
      </c>
      <c r="B31" s="44" t="s">
        <v>47</v>
      </c>
      <c r="C31" s="29" t="s">
        <v>140</v>
      </c>
      <c r="D31" s="115" t="s">
        <v>141</v>
      </c>
      <c r="E31" s="115"/>
    </row>
    <row r="32" spans="1:5" ht="14.25">
      <c r="A32" s="29" t="s">
        <v>90</v>
      </c>
      <c r="B32" s="44" t="s">
        <v>48</v>
      </c>
      <c r="C32" s="29" t="s">
        <v>140</v>
      </c>
      <c r="D32" s="46" t="s">
        <v>458</v>
      </c>
      <c r="E32" s="120" t="s">
        <v>459</v>
      </c>
    </row>
    <row r="33" spans="1:5" ht="14.25">
      <c r="A33" s="29" t="s">
        <v>91</v>
      </c>
      <c r="B33" s="99" t="s">
        <v>52</v>
      </c>
      <c r="C33" s="100"/>
      <c r="D33" s="117"/>
      <c r="E33" s="117"/>
    </row>
    <row r="34" spans="1:5" ht="14.25">
      <c r="A34" s="29" t="s">
        <v>92</v>
      </c>
      <c r="B34" s="45" t="s">
        <v>53</v>
      </c>
      <c r="C34" s="29" t="s">
        <v>140</v>
      </c>
      <c r="D34" s="115" t="s">
        <v>141</v>
      </c>
      <c r="E34" s="115"/>
    </row>
    <row r="35" spans="1:5" ht="14.25">
      <c r="A35" s="29" t="s">
        <v>93</v>
      </c>
      <c r="B35" s="45" t="s">
        <v>54</v>
      </c>
      <c r="C35" s="29" t="s">
        <v>140</v>
      </c>
      <c r="D35" s="115" t="s">
        <v>141</v>
      </c>
      <c r="E35" s="115"/>
    </row>
    <row r="36" spans="1:5" ht="14.25">
      <c r="A36" s="29" t="s">
        <v>94</v>
      </c>
      <c r="B36" s="45" t="s">
        <v>55</v>
      </c>
      <c r="C36" s="29" t="s">
        <v>140</v>
      </c>
      <c r="D36" s="115" t="s">
        <v>141</v>
      </c>
      <c r="E36" s="194"/>
    </row>
    <row r="37" spans="1:5" ht="14.25">
      <c r="A37" s="29" t="s">
        <v>95</v>
      </c>
      <c r="B37" s="99" t="s">
        <v>76</v>
      </c>
      <c r="C37" s="100"/>
      <c r="D37" s="195"/>
      <c r="E37" s="196"/>
    </row>
    <row r="38" spans="1:5" ht="41.25">
      <c r="A38" s="29" t="s">
        <v>96</v>
      </c>
      <c r="B38" s="41" t="s">
        <v>57</v>
      </c>
      <c r="C38" s="29" t="s">
        <v>142</v>
      </c>
      <c r="D38" s="197" t="s">
        <v>460</v>
      </c>
      <c r="E38" s="198" t="s">
        <v>461</v>
      </c>
    </row>
    <row r="39" spans="1:5" ht="31.5">
      <c r="A39" s="29" t="s">
        <v>97</v>
      </c>
      <c r="B39" s="45" t="s">
        <v>58</v>
      </c>
      <c r="C39" s="29" t="s">
        <v>142</v>
      </c>
      <c r="D39" s="197" t="s">
        <v>462</v>
      </c>
      <c r="E39" s="199" t="s">
        <v>463</v>
      </c>
    </row>
    <row r="40" spans="1:5" ht="14.25">
      <c r="A40" s="29" t="s">
        <v>98</v>
      </c>
      <c r="B40" s="37" t="s">
        <v>50</v>
      </c>
      <c r="C40" s="103"/>
      <c r="D40" s="119"/>
      <c r="E40" s="200"/>
    </row>
    <row r="41" spans="1:5" ht="14.25">
      <c r="A41" s="29" t="s">
        <v>99</v>
      </c>
      <c r="B41" s="39" t="s">
        <v>37</v>
      </c>
      <c r="C41" s="112"/>
      <c r="D41" s="112"/>
      <c r="E41" s="113"/>
    </row>
    <row r="42" spans="1:5" ht="14.25">
      <c r="A42" s="29" t="s">
        <v>100</v>
      </c>
      <c r="B42" s="41" t="s">
        <v>39</v>
      </c>
      <c r="C42" s="29" t="s">
        <v>140</v>
      </c>
      <c r="D42" s="115" t="s">
        <v>141</v>
      </c>
      <c r="E42" s="115"/>
    </row>
    <row r="43" spans="1:5" ht="14.25">
      <c r="A43" s="29" t="s">
        <v>101</v>
      </c>
      <c r="B43" s="41" t="s">
        <v>40</v>
      </c>
      <c r="C43" s="29" t="s">
        <v>140</v>
      </c>
      <c r="D43" s="115" t="s">
        <v>141</v>
      </c>
      <c r="E43" s="115"/>
    </row>
    <row r="44" spans="1:5" ht="14.25">
      <c r="A44" s="29" t="s">
        <v>102</v>
      </c>
      <c r="B44" s="44" t="s">
        <v>41</v>
      </c>
      <c r="C44" s="29" t="s">
        <v>140</v>
      </c>
      <c r="D44" s="115" t="s">
        <v>141</v>
      </c>
      <c r="E44" s="115"/>
    </row>
    <row r="45" spans="1:5" ht="14.25">
      <c r="A45" s="29" t="s">
        <v>103</v>
      </c>
      <c r="B45" s="44" t="s">
        <v>42</v>
      </c>
      <c r="C45" s="29" t="s">
        <v>140</v>
      </c>
      <c r="D45" s="115" t="s">
        <v>141</v>
      </c>
      <c r="E45" s="115"/>
    </row>
    <row r="46" spans="1:5" ht="14.25">
      <c r="A46" s="29" t="s">
        <v>104</v>
      </c>
      <c r="B46" s="44" t="s">
        <v>43</v>
      </c>
      <c r="C46" s="29" t="s">
        <v>140</v>
      </c>
      <c r="D46" s="115" t="s">
        <v>141</v>
      </c>
      <c r="E46" s="115"/>
    </row>
    <row r="47" spans="1:5" ht="14.25">
      <c r="A47" s="29" t="s">
        <v>105</v>
      </c>
      <c r="B47" s="44" t="s">
        <v>44</v>
      </c>
      <c r="C47" s="29" t="s">
        <v>140</v>
      </c>
      <c r="D47" s="115" t="s">
        <v>141</v>
      </c>
      <c r="E47" s="115"/>
    </row>
    <row r="48" spans="1:5" ht="14.25">
      <c r="A48" s="29" t="s">
        <v>106</v>
      </c>
      <c r="B48" s="44" t="s">
        <v>45</v>
      </c>
      <c r="C48" s="29" t="s">
        <v>140</v>
      </c>
      <c r="D48" s="115" t="s">
        <v>141</v>
      </c>
      <c r="E48" s="115"/>
    </row>
    <row r="49" spans="1:5" ht="14.25">
      <c r="A49" s="29" t="s">
        <v>107</v>
      </c>
      <c r="B49" s="44" t="s">
        <v>46</v>
      </c>
      <c r="C49" s="29" t="s">
        <v>140</v>
      </c>
      <c r="D49" s="115" t="s">
        <v>141</v>
      </c>
      <c r="E49" s="115"/>
    </row>
    <row r="50" spans="1:5" ht="14.25">
      <c r="A50" s="29" t="s">
        <v>108</v>
      </c>
      <c r="B50" s="44" t="s">
        <v>47</v>
      </c>
      <c r="C50" s="29" t="s">
        <v>140</v>
      </c>
      <c r="D50" s="115" t="s">
        <v>141</v>
      </c>
      <c r="E50" s="115"/>
    </row>
    <row r="51" spans="1:5" ht="14.25">
      <c r="A51" s="29" t="s">
        <v>109</v>
      </c>
      <c r="B51" s="44" t="s">
        <v>48</v>
      </c>
      <c r="C51" s="29" t="s">
        <v>140</v>
      </c>
      <c r="D51" s="115" t="s">
        <v>141</v>
      </c>
      <c r="E51" s="115"/>
    </row>
    <row r="52" spans="1:5" ht="14.25">
      <c r="A52" s="29" t="s">
        <v>110</v>
      </c>
      <c r="B52" s="99" t="s">
        <v>52</v>
      </c>
      <c r="C52" s="100"/>
      <c r="D52" s="117"/>
      <c r="E52" s="117"/>
    </row>
    <row r="53" spans="1:5" ht="14.25">
      <c r="A53" s="29" t="s">
        <v>111</v>
      </c>
      <c r="B53" s="45" t="s">
        <v>53</v>
      </c>
      <c r="C53" s="29" t="s">
        <v>140</v>
      </c>
      <c r="D53" s="115" t="s">
        <v>141</v>
      </c>
      <c r="E53" s="115"/>
    </row>
    <row r="54" spans="1:5" ht="14.25">
      <c r="A54" s="29" t="s">
        <v>112</v>
      </c>
      <c r="B54" s="45" t="s">
        <v>54</v>
      </c>
      <c r="C54" s="29" t="s">
        <v>140</v>
      </c>
      <c r="D54" s="115" t="s">
        <v>141</v>
      </c>
      <c r="E54" s="115"/>
    </row>
    <row r="55" spans="1:5" ht="17.25" customHeight="1">
      <c r="A55" s="29" t="s">
        <v>113</v>
      </c>
      <c r="B55" s="45" t="s">
        <v>55</v>
      </c>
      <c r="C55" s="29" t="s">
        <v>140</v>
      </c>
      <c r="D55" s="115" t="s">
        <v>141</v>
      </c>
      <c r="E55" s="115"/>
    </row>
    <row r="56" spans="1:5" ht="14.25">
      <c r="A56" s="29" t="s">
        <v>114</v>
      </c>
      <c r="B56" s="99" t="s">
        <v>76</v>
      </c>
      <c r="C56" s="100"/>
      <c r="D56" s="117"/>
      <c r="E56" s="117"/>
    </row>
    <row r="57" spans="1:5" ht="14.25">
      <c r="A57" s="29" t="s">
        <v>115</v>
      </c>
      <c r="B57" s="41" t="s">
        <v>57</v>
      </c>
      <c r="C57" s="29" t="s">
        <v>140</v>
      </c>
      <c r="D57" s="115" t="s">
        <v>141</v>
      </c>
      <c r="E57" s="115"/>
    </row>
    <row r="58" spans="1:5" ht="14.25">
      <c r="A58" s="29" t="s">
        <v>116</v>
      </c>
      <c r="B58" s="45" t="s">
        <v>58</v>
      </c>
      <c r="C58" s="29" t="s">
        <v>140</v>
      </c>
      <c r="D58" s="115" t="s">
        <v>141</v>
      </c>
      <c r="E58" s="115"/>
    </row>
    <row r="59" spans="1:5" ht="14.25">
      <c r="A59" s="29" t="s">
        <v>117</v>
      </c>
      <c r="B59" s="37" t="s">
        <v>51</v>
      </c>
      <c r="C59" s="103"/>
      <c r="D59" s="119"/>
      <c r="E59" s="119"/>
    </row>
    <row r="60" spans="1:5" ht="14.25">
      <c r="A60" s="29" t="s">
        <v>118</v>
      </c>
      <c r="B60" s="39" t="s">
        <v>37</v>
      </c>
      <c r="C60" s="112"/>
      <c r="D60" s="112"/>
      <c r="E60" s="113"/>
    </row>
    <row r="61" spans="1:5" ht="14.25">
      <c r="A61" s="29" t="s">
        <v>119</v>
      </c>
      <c r="B61" s="41" t="s">
        <v>39</v>
      </c>
      <c r="C61" s="29" t="s">
        <v>140</v>
      </c>
      <c r="D61" s="115" t="s">
        <v>141</v>
      </c>
      <c r="E61" s="115"/>
    </row>
    <row r="62" spans="1:5" ht="14.25">
      <c r="A62" s="29" t="s">
        <v>120</v>
      </c>
      <c r="B62" s="41" t="s">
        <v>40</v>
      </c>
      <c r="C62" s="29" t="s">
        <v>142</v>
      </c>
      <c r="D62" s="121" t="s">
        <v>464</v>
      </c>
      <c r="E62" s="150" t="s">
        <v>465</v>
      </c>
    </row>
    <row r="63" spans="1:5" ht="14.25">
      <c r="A63" s="29" t="s">
        <v>121</v>
      </c>
      <c r="B63" s="44" t="s">
        <v>41</v>
      </c>
      <c r="C63" s="29" t="s">
        <v>140</v>
      </c>
      <c r="D63" s="115" t="s">
        <v>141</v>
      </c>
      <c r="E63" s="115"/>
    </row>
    <row r="64" spans="1:5" ht="14.25">
      <c r="A64" s="29" t="s">
        <v>122</v>
      </c>
      <c r="B64" s="44" t="s">
        <v>42</v>
      </c>
      <c r="C64" s="29" t="s">
        <v>140</v>
      </c>
      <c r="D64" s="115" t="s">
        <v>141</v>
      </c>
      <c r="E64" s="115"/>
    </row>
    <row r="65" spans="1:5" ht="14.25">
      <c r="A65" s="29" t="s">
        <v>123</v>
      </c>
      <c r="B65" s="44" t="s">
        <v>43</v>
      </c>
      <c r="C65" s="29" t="s">
        <v>140</v>
      </c>
      <c r="D65" s="115" t="s">
        <v>141</v>
      </c>
      <c r="E65" s="115"/>
    </row>
    <row r="66" spans="1:5" ht="14.25">
      <c r="A66" s="29" t="s">
        <v>124</v>
      </c>
      <c r="B66" s="44" t="s">
        <v>44</v>
      </c>
      <c r="C66" s="29" t="s">
        <v>140</v>
      </c>
      <c r="D66" s="115" t="s">
        <v>141</v>
      </c>
      <c r="E66" s="115"/>
    </row>
    <row r="67" spans="1:5" ht="14.25">
      <c r="A67" s="29" t="s">
        <v>125</v>
      </c>
      <c r="B67" s="44" t="s">
        <v>45</v>
      </c>
      <c r="C67" s="29" t="s">
        <v>140</v>
      </c>
      <c r="D67" s="115" t="s">
        <v>141</v>
      </c>
      <c r="E67" s="115"/>
    </row>
    <row r="68" spans="1:5" ht="14.25">
      <c r="A68" s="29" t="s">
        <v>126</v>
      </c>
      <c r="B68" s="44" t="s">
        <v>46</v>
      </c>
      <c r="C68" s="29" t="s">
        <v>140</v>
      </c>
      <c r="D68" s="115" t="s">
        <v>141</v>
      </c>
      <c r="E68" s="115"/>
    </row>
    <row r="69" spans="1:5" ht="14.25">
      <c r="A69" s="29" t="s">
        <v>127</v>
      </c>
      <c r="B69" s="44" t="s">
        <v>47</v>
      </c>
      <c r="C69" s="29" t="s">
        <v>140</v>
      </c>
      <c r="D69" s="115" t="s">
        <v>141</v>
      </c>
      <c r="E69" s="115"/>
    </row>
    <row r="70" spans="1:5" ht="51">
      <c r="A70" s="29" t="s">
        <v>128</v>
      </c>
      <c r="B70" s="44" t="s">
        <v>48</v>
      </c>
      <c r="C70" s="29" t="s">
        <v>140</v>
      </c>
      <c r="D70" s="121" t="s">
        <v>466</v>
      </c>
      <c r="E70" s="120" t="s">
        <v>467</v>
      </c>
    </row>
    <row r="71" spans="1:5" ht="14.25">
      <c r="A71" s="29" t="s">
        <v>129</v>
      </c>
      <c r="B71" s="99" t="s">
        <v>52</v>
      </c>
      <c r="C71" s="100"/>
      <c r="D71" s="117"/>
      <c r="E71" s="117"/>
    </row>
    <row r="72" spans="1:5" ht="14.25">
      <c r="A72" s="29" t="s">
        <v>130</v>
      </c>
      <c r="B72" s="45" t="s">
        <v>53</v>
      </c>
      <c r="C72" s="29" t="s">
        <v>140</v>
      </c>
      <c r="D72" s="115" t="s">
        <v>141</v>
      </c>
      <c r="E72" s="115"/>
    </row>
    <row r="73" spans="1:5" ht="14.25">
      <c r="A73" s="29" t="s">
        <v>131</v>
      </c>
      <c r="B73" s="45" t="s">
        <v>54</v>
      </c>
      <c r="C73" s="29" t="s">
        <v>140</v>
      </c>
      <c r="D73" s="115" t="s">
        <v>141</v>
      </c>
      <c r="E73" s="115"/>
    </row>
    <row r="74" spans="1:5" ht="14.25">
      <c r="A74" s="29" t="s">
        <v>132</v>
      </c>
      <c r="B74" s="45" t="s">
        <v>55</v>
      </c>
      <c r="C74" s="29" t="s">
        <v>140</v>
      </c>
      <c r="D74" s="115" t="s">
        <v>141</v>
      </c>
      <c r="E74" s="115"/>
    </row>
    <row r="75" spans="1:5" ht="14.25">
      <c r="A75" s="29" t="s">
        <v>133</v>
      </c>
      <c r="B75" s="99" t="s">
        <v>76</v>
      </c>
      <c r="C75" s="100"/>
      <c r="D75" s="117"/>
      <c r="E75" s="117"/>
    </row>
    <row r="76" spans="1:5" ht="14.25">
      <c r="A76" s="29" t="s">
        <v>134</v>
      </c>
      <c r="B76" s="41" t="s">
        <v>57</v>
      </c>
      <c r="C76" s="29" t="s">
        <v>140</v>
      </c>
      <c r="D76" s="115" t="s">
        <v>141</v>
      </c>
      <c r="E76" s="115"/>
    </row>
    <row r="77" spans="1:5" ht="14.25">
      <c r="A77" s="29" t="s">
        <v>135</v>
      </c>
      <c r="B77" s="45" t="s">
        <v>58</v>
      </c>
      <c r="C77" s="29" t="s">
        <v>140</v>
      </c>
      <c r="D77" s="115" t="s">
        <v>141</v>
      </c>
      <c r="E77" s="11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F77"/>
  <sheetViews>
    <sheetView zoomScalePageLayoutView="0" workbookViewId="0" topLeftCell="A31">
      <selection activeCell="D31" sqref="D1:D16384"/>
    </sheetView>
  </sheetViews>
  <sheetFormatPr defaultColWidth="9.140625" defaultRowHeight="15"/>
  <cols>
    <col min="1" max="1" width="8.421875" style="264" customWidth="1"/>
    <col min="2" max="2" width="51.00390625" style="264" customWidth="1"/>
    <col min="3" max="3" width="10.00390625" style="265" customWidth="1"/>
    <col min="4" max="4" width="67.140625" style="222" customWidth="1"/>
    <col min="5" max="5" width="52.00390625" style="222" customWidth="1"/>
  </cols>
  <sheetData>
    <row r="1" spans="1:6" ht="20.25" customHeight="1">
      <c r="A1" s="335" t="s">
        <v>136</v>
      </c>
      <c r="B1" s="335"/>
      <c r="C1" s="94"/>
      <c r="D1" s="151"/>
      <c r="E1" s="95"/>
      <c r="F1" t="s">
        <v>965</v>
      </c>
    </row>
    <row r="2" spans="1:5" ht="14.25">
      <c r="A2" s="29" t="s">
        <v>59</v>
      </c>
      <c r="B2" s="37" t="s">
        <v>38</v>
      </c>
      <c r="C2" s="38" t="s">
        <v>137</v>
      </c>
      <c r="D2" s="38" t="s">
        <v>138</v>
      </c>
      <c r="E2" s="38" t="s">
        <v>139</v>
      </c>
    </row>
    <row r="3" spans="1:5" ht="14.25">
      <c r="A3" s="29" t="s">
        <v>60</v>
      </c>
      <c r="B3" s="39" t="s">
        <v>37</v>
      </c>
      <c r="C3" s="152"/>
      <c r="D3" s="153"/>
      <c r="E3" s="153"/>
    </row>
    <row r="4" spans="1:5" ht="14.25">
      <c r="A4" s="29" t="s">
        <v>61</v>
      </c>
      <c r="B4" s="41" t="s">
        <v>39</v>
      </c>
      <c r="C4" s="29" t="s">
        <v>140</v>
      </c>
      <c r="D4" s="43" t="s">
        <v>141</v>
      </c>
      <c r="E4" s="43"/>
    </row>
    <row r="5" spans="1:5" ht="14.25">
      <c r="A5" s="29" t="s">
        <v>62</v>
      </c>
      <c r="B5" s="41" t="s">
        <v>40</v>
      </c>
      <c r="C5" s="29" t="s">
        <v>140</v>
      </c>
      <c r="D5" s="43" t="s">
        <v>141</v>
      </c>
      <c r="E5" s="43"/>
    </row>
    <row r="6" spans="1:5" ht="14.25">
      <c r="A6" s="29" t="s">
        <v>63</v>
      </c>
      <c r="B6" s="44" t="s">
        <v>41</v>
      </c>
      <c r="C6" s="29" t="s">
        <v>142</v>
      </c>
      <c r="D6" s="46" t="s">
        <v>468</v>
      </c>
      <c r="E6" s="46" t="s">
        <v>867</v>
      </c>
    </row>
    <row r="7" spans="1:5" ht="14.25">
      <c r="A7" s="29" t="s">
        <v>64</v>
      </c>
      <c r="B7" s="44" t="s">
        <v>42</v>
      </c>
      <c r="C7" s="29" t="s">
        <v>142</v>
      </c>
      <c r="D7" s="46" t="s">
        <v>468</v>
      </c>
      <c r="E7" s="46" t="s">
        <v>867</v>
      </c>
    </row>
    <row r="8" spans="1:5" ht="14.25">
      <c r="A8" s="29" t="s">
        <v>65</v>
      </c>
      <c r="B8" s="44" t="s">
        <v>43</v>
      </c>
      <c r="C8" s="29" t="s">
        <v>142</v>
      </c>
      <c r="D8" s="46" t="s">
        <v>468</v>
      </c>
      <c r="E8" s="46" t="s">
        <v>867</v>
      </c>
    </row>
    <row r="9" spans="1:5" ht="14.25">
      <c r="A9" s="29" t="s">
        <v>66</v>
      </c>
      <c r="B9" s="44" t="s">
        <v>44</v>
      </c>
      <c r="C9" s="29" t="s">
        <v>142</v>
      </c>
      <c r="D9" s="46" t="s">
        <v>468</v>
      </c>
      <c r="E9" s="46" t="s">
        <v>867</v>
      </c>
    </row>
    <row r="10" spans="1:5" ht="14.25">
      <c r="A10" s="29" t="s">
        <v>67</v>
      </c>
      <c r="B10" s="44" t="s">
        <v>45</v>
      </c>
      <c r="C10" s="29" t="s">
        <v>140</v>
      </c>
      <c r="D10" s="43" t="s">
        <v>141</v>
      </c>
      <c r="E10" s="43"/>
    </row>
    <row r="11" spans="1:5" ht="14.25">
      <c r="A11" s="29" t="s">
        <v>68</v>
      </c>
      <c r="B11" s="44" t="s">
        <v>46</v>
      </c>
      <c r="C11" s="29" t="s">
        <v>142</v>
      </c>
      <c r="D11" s="46" t="s">
        <v>469</v>
      </c>
      <c r="E11" s="46" t="s">
        <v>868</v>
      </c>
    </row>
    <row r="12" spans="1:5" ht="14.25">
      <c r="A12" s="29" t="s">
        <v>69</v>
      </c>
      <c r="B12" s="44" t="s">
        <v>47</v>
      </c>
      <c r="C12" s="29" t="s">
        <v>140</v>
      </c>
      <c r="D12" s="43" t="s">
        <v>141</v>
      </c>
      <c r="E12" s="43"/>
    </row>
    <row r="13" spans="1:5" ht="14.25">
      <c r="A13" s="29" t="s">
        <v>70</v>
      </c>
      <c r="B13" s="44" t="s">
        <v>48</v>
      </c>
      <c r="C13" s="29" t="s">
        <v>140</v>
      </c>
      <c r="D13" s="43" t="s">
        <v>141</v>
      </c>
      <c r="E13" s="43"/>
    </row>
    <row r="14" spans="1:5" ht="14.25">
      <c r="A14" s="29" t="s">
        <v>71</v>
      </c>
      <c r="B14" s="99" t="s">
        <v>52</v>
      </c>
      <c r="C14" s="100"/>
      <c r="D14" s="102"/>
      <c r="E14" s="102"/>
    </row>
    <row r="15" spans="1:5" ht="14.25">
      <c r="A15" s="29" t="s">
        <v>72</v>
      </c>
      <c r="B15" s="45" t="s">
        <v>53</v>
      </c>
      <c r="C15" s="29" t="s">
        <v>140</v>
      </c>
      <c r="D15" s="43" t="s">
        <v>141</v>
      </c>
      <c r="E15" s="154"/>
    </row>
    <row r="16" spans="1:5" ht="19.5">
      <c r="A16" s="29" t="s">
        <v>73</v>
      </c>
      <c r="B16" s="45" t="s">
        <v>54</v>
      </c>
      <c r="C16" s="29" t="s">
        <v>140</v>
      </c>
      <c r="D16" s="43" t="s">
        <v>141</v>
      </c>
      <c r="E16" s="43"/>
    </row>
    <row r="17" spans="1:5" ht="19.5">
      <c r="A17" s="29" t="s">
        <v>74</v>
      </c>
      <c r="B17" s="45" t="s">
        <v>55</v>
      </c>
      <c r="C17" s="29" t="s">
        <v>140</v>
      </c>
      <c r="D17" s="43" t="s">
        <v>141</v>
      </c>
      <c r="E17" s="154"/>
    </row>
    <row r="18" spans="1:5" ht="14.25">
      <c r="A18" s="29" t="s">
        <v>75</v>
      </c>
      <c r="B18" s="99" t="s">
        <v>76</v>
      </c>
      <c r="C18" s="100"/>
      <c r="D18" s="102"/>
      <c r="E18" s="102"/>
    </row>
    <row r="19" spans="1:5" ht="14.25">
      <c r="A19" s="29" t="s">
        <v>77</v>
      </c>
      <c r="B19" s="41" t="s">
        <v>57</v>
      </c>
      <c r="C19" s="29" t="s">
        <v>140</v>
      </c>
      <c r="D19" s="43" t="s">
        <v>141</v>
      </c>
      <c r="E19" s="43"/>
    </row>
    <row r="20" spans="1:5" ht="14.25">
      <c r="A20" s="29" t="s">
        <v>78</v>
      </c>
      <c r="B20" s="45" t="s">
        <v>58</v>
      </c>
      <c r="C20" s="29" t="s">
        <v>140</v>
      </c>
      <c r="D20" s="43" t="s">
        <v>141</v>
      </c>
      <c r="E20" s="154"/>
    </row>
    <row r="21" spans="1:5" ht="14.25">
      <c r="A21" s="29" t="s">
        <v>79</v>
      </c>
      <c r="B21" s="37" t="s">
        <v>49</v>
      </c>
      <c r="C21" s="103"/>
      <c r="D21" s="105"/>
      <c r="E21" s="105"/>
    </row>
    <row r="22" spans="1:5" ht="14.25">
      <c r="A22" s="29" t="s">
        <v>80</v>
      </c>
      <c r="B22" s="39" t="s">
        <v>37</v>
      </c>
      <c r="C22" s="152"/>
      <c r="D22" s="153"/>
      <c r="E22" s="153"/>
    </row>
    <row r="23" spans="1:5" ht="31.5">
      <c r="A23" s="29" t="s">
        <v>81</v>
      </c>
      <c r="B23" s="41" t="s">
        <v>39</v>
      </c>
      <c r="C23" s="29" t="s">
        <v>142</v>
      </c>
      <c r="D23" s="46" t="s">
        <v>470</v>
      </c>
      <c r="E23" s="46" t="s">
        <v>471</v>
      </c>
    </row>
    <row r="24" spans="1:5" ht="14.25">
      <c r="A24" s="29" t="s">
        <v>82</v>
      </c>
      <c r="B24" s="41" t="s">
        <v>40</v>
      </c>
      <c r="C24" s="29" t="s">
        <v>140</v>
      </c>
      <c r="D24" s="43" t="s">
        <v>141</v>
      </c>
      <c r="E24" s="43"/>
    </row>
    <row r="25" spans="1:5" ht="51">
      <c r="A25" s="29" t="s">
        <v>83</v>
      </c>
      <c r="B25" s="44" t="s">
        <v>41</v>
      </c>
      <c r="C25" s="29" t="s">
        <v>142</v>
      </c>
      <c r="D25" s="43" t="s">
        <v>472</v>
      </c>
      <c r="E25" s="46" t="s">
        <v>471</v>
      </c>
    </row>
    <row r="26" spans="1:5" ht="14.25">
      <c r="A26" s="29" t="s">
        <v>84</v>
      </c>
      <c r="B26" s="44" t="s">
        <v>42</v>
      </c>
      <c r="C26" s="29" t="s">
        <v>140</v>
      </c>
      <c r="D26" s="43" t="s">
        <v>141</v>
      </c>
      <c r="E26" s="43"/>
    </row>
    <row r="27" spans="1:5" ht="14.25">
      <c r="A27" s="29" t="s">
        <v>85</v>
      </c>
      <c r="B27" s="44" t="s">
        <v>43</v>
      </c>
      <c r="C27" s="29" t="s">
        <v>140</v>
      </c>
      <c r="D27" s="43" t="s">
        <v>141</v>
      </c>
      <c r="E27" s="43"/>
    </row>
    <row r="28" spans="1:5" ht="41.25">
      <c r="A28" s="29" t="s">
        <v>86</v>
      </c>
      <c r="B28" s="44" t="s">
        <v>44</v>
      </c>
      <c r="C28" s="29" t="s">
        <v>142</v>
      </c>
      <c r="D28" s="43" t="s">
        <v>473</v>
      </c>
      <c r="E28" s="46" t="s">
        <v>471</v>
      </c>
    </row>
    <row r="29" spans="1:5" ht="131.25">
      <c r="A29" s="29" t="s">
        <v>87</v>
      </c>
      <c r="B29" s="44" t="s">
        <v>45</v>
      </c>
      <c r="C29" s="29" t="s">
        <v>140</v>
      </c>
      <c r="D29" s="43" t="s">
        <v>474</v>
      </c>
      <c r="E29" s="46" t="s">
        <v>471</v>
      </c>
    </row>
    <row r="30" spans="1:5" ht="14.25">
      <c r="A30" s="29" t="s">
        <v>88</v>
      </c>
      <c r="B30" s="44" t="s">
        <v>46</v>
      </c>
      <c r="C30" s="29" t="s">
        <v>140</v>
      </c>
      <c r="D30" s="43" t="s">
        <v>141</v>
      </c>
      <c r="E30" s="43"/>
    </row>
    <row r="31" spans="1:5" ht="14.25">
      <c r="A31" s="29" t="s">
        <v>89</v>
      </c>
      <c r="B31" s="44" t="s">
        <v>47</v>
      </c>
      <c r="C31" s="29" t="s">
        <v>140</v>
      </c>
      <c r="D31" s="43" t="s">
        <v>141</v>
      </c>
      <c r="E31" s="43"/>
    </row>
    <row r="32" spans="1:5" ht="14.25">
      <c r="A32" s="29" t="s">
        <v>90</v>
      </c>
      <c r="B32" s="44" t="s">
        <v>48</v>
      </c>
      <c r="C32" s="29" t="s">
        <v>140</v>
      </c>
      <c r="D32" s="43" t="s">
        <v>141</v>
      </c>
      <c r="E32" s="46"/>
    </row>
    <row r="33" spans="1:5" ht="14.25">
      <c r="A33" s="29" t="s">
        <v>91</v>
      </c>
      <c r="B33" s="99" t="s">
        <v>52</v>
      </c>
      <c r="C33" s="100"/>
      <c r="D33" s="102"/>
      <c r="E33" s="102"/>
    </row>
    <row r="34" spans="1:5" ht="131.25">
      <c r="A34" s="29" t="s">
        <v>92</v>
      </c>
      <c r="B34" s="45" t="s">
        <v>53</v>
      </c>
      <c r="C34" s="131" t="s">
        <v>142</v>
      </c>
      <c r="D34" s="78" t="s">
        <v>475</v>
      </c>
      <c r="E34" s="154" t="s">
        <v>869</v>
      </c>
    </row>
    <row r="35" spans="1:5" ht="19.5">
      <c r="A35" s="29" t="s">
        <v>93</v>
      </c>
      <c r="B35" s="45" t="s">
        <v>54</v>
      </c>
      <c r="C35" s="29" t="s">
        <v>140</v>
      </c>
      <c r="D35" s="43" t="s">
        <v>141</v>
      </c>
      <c r="E35" s="46"/>
    </row>
    <row r="36" spans="1:5" ht="131.25">
      <c r="A36" s="29" t="s">
        <v>94</v>
      </c>
      <c r="B36" s="45" t="s">
        <v>55</v>
      </c>
      <c r="C36" s="131" t="s">
        <v>142</v>
      </c>
      <c r="D36" s="78" t="s">
        <v>475</v>
      </c>
      <c r="E36" s="154" t="s">
        <v>1081</v>
      </c>
    </row>
    <row r="37" spans="1:5" ht="14.25">
      <c r="A37" s="29" t="s">
        <v>95</v>
      </c>
      <c r="B37" s="99" t="s">
        <v>76</v>
      </c>
      <c r="C37" s="100"/>
      <c r="D37" s="102"/>
      <c r="E37" s="102"/>
    </row>
    <row r="38" spans="1:5" ht="21">
      <c r="A38" s="29" t="s">
        <v>96</v>
      </c>
      <c r="B38" s="41" t="s">
        <v>57</v>
      </c>
      <c r="C38" s="29" t="s">
        <v>142</v>
      </c>
      <c r="D38" s="46" t="s">
        <v>476</v>
      </c>
      <c r="E38" s="184" t="s">
        <v>477</v>
      </c>
    </row>
    <row r="39" spans="1:5" ht="21">
      <c r="A39" s="29" t="s">
        <v>97</v>
      </c>
      <c r="B39" s="45" t="s">
        <v>58</v>
      </c>
      <c r="C39" s="131" t="s">
        <v>142</v>
      </c>
      <c r="D39" s="155" t="s">
        <v>478</v>
      </c>
      <c r="E39" s="154" t="s">
        <v>870</v>
      </c>
    </row>
    <row r="40" spans="1:5" ht="14.25">
      <c r="A40" s="29" t="s">
        <v>98</v>
      </c>
      <c r="B40" s="37" t="s">
        <v>50</v>
      </c>
      <c r="C40" s="103"/>
      <c r="D40" s="105"/>
      <c r="E40" s="105"/>
    </row>
    <row r="41" spans="1:5" ht="14.25">
      <c r="A41" s="29" t="s">
        <v>99</v>
      </c>
      <c r="B41" s="39" t="s">
        <v>37</v>
      </c>
      <c r="C41" s="152"/>
      <c r="D41" s="153"/>
      <c r="E41" s="153"/>
    </row>
    <row r="42" spans="1:5" ht="61.5">
      <c r="A42" s="29" t="s">
        <v>100</v>
      </c>
      <c r="B42" s="41" t="s">
        <v>39</v>
      </c>
      <c r="C42" s="29" t="s">
        <v>142</v>
      </c>
      <c r="D42" s="46" t="s">
        <v>479</v>
      </c>
      <c r="E42" s="184" t="s">
        <v>480</v>
      </c>
    </row>
    <row r="43" spans="1:5" ht="41.25">
      <c r="A43" s="29" t="s">
        <v>101</v>
      </c>
      <c r="B43" s="41" t="s">
        <v>40</v>
      </c>
      <c r="C43" s="29" t="s">
        <v>142</v>
      </c>
      <c r="D43" s="156" t="s">
        <v>481</v>
      </c>
      <c r="E43" s="184" t="s">
        <v>482</v>
      </c>
    </row>
    <row r="44" spans="1:5" ht="14.25">
      <c r="A44" s="29" t="s">
        <v>102</v>
      </c>
      <c r="B44" s="44" t="s">
        <v>41</v>
      </c>
      <c r="C44" s="29" t="s">
        <v>140</v>
      </c>
      <c r="D44" s="43" t="s">
        <v>141</v>
      </c>
      <c r="E44" s="43"/>
    </row>
    <row r="45" spans="1:5" ht="14.25">
      <c r="A45" s="29" t="s">
        <v>103</v>
      </c>
      <c r="B45" s="44" t="s">
        <v>42</v>
      </c>
      <c r="C45" s="29" t="s">
        <v>140</v>
      </c>
      <c r="D45" s="43" t="s">
        <v>141</v>
      </c>
      <c r="E45" s="43"/>
    </row>
    <row r="46" spans="1:5" ht="14.25">
      <c r="A46" s="29" t="s">
        <v>104</v>
      </c>
      <c r="B46" s="44" t="s">
        <v>43</v>
      </c>
      <c r="C46" s="29" t="s">
        <v>140</v>
      </c>
      <c r="D46" s="43" t="s">
        <v>141</v>
      </c>
      <c r="E46" s="43"/>
    </row>
    <row r="47" spans="1:5" ht="14.25">
      <c r="A47" s="29" t="s">
        <v>105</v>
      </c>
      <c r="B47" s="44" t="s">
        <v>44</v>
      </c>
      <c r="C47" s="29" t="s">
        <v>140</v>
      </c>
      <c r="D47" s="43" t="s">
        <v>141</v>
      </c>
      <c r="E47" s="43"/>
    </row>
    <row r="48" spans="1:5" ht="14.25">
      <c r="A48" s="29" t="s">
        <v>106</v>
      </c>
      <c r="B48" s="44" t="s">
        <v>45</v>
      </c>
      <c r="C48" s="29" t="s">
        <v>140</v>
      </c>
      <c r="D48" s="43" t="s">
        <v>141</v>
      </c>
      <c r="E48" s="43"/>
    </row>
    <row r="49" spans="1:5" ht="41.25">
      <c r="A49" s="29" t="s">
        <v>107</v>
      </c>
      <c r="B49" s="44" t="s">
        <v>46</v>
      </c>
      <c r="C49" s="29" t="s">
        <v>142</v>
      </c>
      <c r="D49" s="46" t="s">
        <v>483</v>
      </c>
      <c r="E49" s="184" t="s">
        <v>871</v>
      </c>
    </row>
    <row r="50" spans="1:5" ht="14.25">
      <c r="A50" s="29" t="s">
        <v>108</v>
      </c>
      <c r="B50" s="44" t="s">
        <v>47</v>
      </c>
      <c r="C50" s="29" t="s">
        <v>140</v>
      </c>
      <c r="D50" s="43" t="s">
        <v>141</v>
      </c>
      <c r="E50" s="43"/>
    </row>
    <row r="51" spans="1:5" ht="14.25">
      <c r="A51" s="29" t="s">
        <v>109</v>
      </c>
      <c r="B51" s="44" t="s">
        <v>48</v>
      </c>
      <c r="C51" s="29" t="s">
        <v>140</v>
      </c>
      <c r="D51" s="43" t="s">
        <v>141</v>
      </c>
      <c r="E51" s="46"/>
    </row>
    <row r="52" spans="1:5" ht="14.25">
      <c r="A52" s="29" t="s">
        <v>110</v>
      </c>
      <c r="B52" s="99" t="s">
        <v>52</v>
      </c>
      <c r="C52" s="100"/>
      <c r="D52" s="102"/>
      <c r="E52" s="102"/>
    </row>
    <row r="53" spans="1:5" ht="131.25">
      <c r="A53" s="29" t="s">
        <v>111</v>
      </c>
      <c r="B53" s="45" t="s">
        <v>53</v>
      </c>
      <c r="C53" s="131" t="s">
        <v>142</v>
      </c>
      <c r="D53" s="78" t="s">
        <v>475</v>
      </c>
      <c r="E53" s="154" t="s">
        <v>1081</v>
      </c>
    </row>
    <row r="54" spans="1:5" ht="19.5">
      <c r="A54" s="29" t="s">
        <v>112</v>
      </c>
      <c r="B54" s="45" t="s">
        <v>54</v>
      </c>
      <c r="C54" s="29" t="s">
        <v>140</v>
      </c>
      <c r="D54" s="43" t="s">
        <v>141</v>
      </c>
      <c r="E54" s="46"/>
    </row>
    <row r="55" spans="1:5" ht="17.25" customHeight="1">
      <c r="A55" s="29" t="s">
        <v>113</v>
      </c>
      <c r="B55" s="45" t="s">
        <v>55</v>
      </c>
      <c r="C55" s="131" t="s">
        <v>142</v>
      </c>
      <c r="D55" s="78" t="s">
        <v>475</v>
      </c>
      <c r="E55" s="154" t="s">
        <v>1081</v>
      </c>
    </row>
    <row r="56" spans="1:5" ht="14.25">
      <c r="A56" s="29" t="s">
        <v>114</v>
      </c>
      <c r="B56" s="99" t="s">
        <v>76</v>
      </c>
      <c r="C56" s="100"/>
      <c r="D56" s="102"/>
      <c r="E56" s="102"/>
    </row>
    <row r="57" spans="1:5" ht="21">
      <c r="A57" s="29" t="s">
        <v>115</v>
      </c>
      <c r="B57" s="41" t="s">
        <v>57</v>
      </c>
      <c r="C57" s="29" t="s">
        <v>142</v>
      </c>
      <c r="D57" s="46" t="s">
        <v>476</v>
      </c>
      <c r="E57" s="184" t="s">
        <v>477</v>
      </c>
    </row>
    <row r="58" spans="1:5" ht="21">
      <c r="A58" s="29" t="s">
        <v>116</v>
      </c>
      <c r="B58" s="45" t="s">
        <v>58</v>
      </c>
      <c r="C58" s="131" t="s">
        <v>142</v>
      </c>
      <c r="D58" s="155" t="s">
        <v>478</v>
      </c>
      <c r="E58" s="154" t="s">
        <v>1082</v>
      </c>
    </row>
    <row r="59" spans="1:5" ht="14.25">
      <c r="A59" s="29" t="s">
        <v>117</v>
      </c>
      <c r="B59" s="37" t="s">
        <v>51</v>
      </c>
      <c r="C59" s="103"/>
      <c r="D59" s="105"/>
      <c r="E59" s="105"/>
    </row>
    <row r="60" spans="1:5" ht="14.25">
      <c r="A60" s="29" t="s">
        <v>118</v>
      </c>
      <c r="B60" s="39" t="s">
        <v>37</v>
      </c>
      <c r="C60" s="152"/>
      <c r="D60" s="153"/>
      <c r="E60" s="153"/>
    </row>
    <row r="61" spans="1:5" ht="14.25">
      <c r="A61" s="29" t="s">
        <v>119</v>
      </c>
      <c r="B61" s="41" t="s">
        <v>39</v>
      </c>
      <c r="C61" s="29" t="s">
        <v>140</v>
      </c>
      <c r="D61" s="43" t="s">
        <v>141</v>
      </c>
      <c r="E61" s="43"/>
    </row>
    <row r="62" spans="1:5" ht="21">
      <c r="A62" s="29" t="s">
        <v>120</v>
      </c>
      <c r="B62" s="41" t="s">
        <v>40</v>
      </c>
      <c r="C62" s="29" t="s">
        <v>142</v>
      </c>
      <c r="D62" s="156" t="s">
        <v>484</v>
      </c>
      <c r="E62" s="185" t="s">
        <v>485</v>
      </c>
    </row>
    <row r="63" spans="1:5" ht="14.25">
      <c r="A63" s="29" t="s">
        <v>121</v>
      </c>
      <c r="B63" s="44" t="s">
        <v>41</v>
      </c>
      <c r="C63" s="29" t="s">
        <v>140</v>
      </c>
      <c r="D63" s="43" t="s">
        <v>141</v>
      </c>
      <c r="E63" s="201"/>
    </row>
    <row r="64" spans="1:5" ht="14.25">
      <c r="A64" s="29" t="s">
        <v>122</v>
      </c>
      <c r="B64" s="44" t="s">
        <v>42</v>
      </c>
      <c r="C64" s="29" t="s">
        <v>140</v>
      </c>
      <c r="D64" s="43" t="s">
        <v>141</v>
      </c>
      <c r="E64" s="201"/>
    </row>
    <row r="65" spans="1:5" ht="41.25">
      <c r="A65" s="29" t="s">
        <v>123</v>
      </c>
      <c r="B65" s="44" t="s">
        <v>43</v>
      </c>
      <c r="C65" s="29" t="s">
        <v>142</v>
      </c>
      <c r="D65" s="43" t="s">
        <v>486</v>
      </c>
      <c r="E65" s="185" t="s">
        <v>487</v>
      </c>
    </row>
    <row r="66" spans="1:5" ht="31.5">
      <c r="A66" s="29" t="s">
        <v>124</v>
      </c>
      <c r="B66" s="44" t="s">
        <v>44</v>
      </c>
      <c r="C66" s="29" t="s">
        <v>142</v>
      </c>
      <c r="D66" s="43" t="s">
        <v>488</v>
      </c>
      <c r="E66" s="185" t="s">
        <v>487</v>
      </c>
    </row>
    <row r="67" spans="1:5" ht="81">
      <c r="A67" s="29" t="s">
        <v>125</v>
      </c>
      <c r="B67" s="44" t="s">
        <v>45</v>
      </c>
      <c r="C67" s="29" t="s">
        <v>142</v>
      </c>
      <c r="D67" s="43" t="s">
        <v>489</v>
      </c>
      <c r="E67" s="185" t="s">
        <v>490</v>
      </c>
    </row>
    <row r="68" spans="1:5" ht="14.25">
      <c r="A68" s="29" t="s">
        <v>126</v>
      </c>
      <c r="B68" s="44" t="s">
        <v>46</v>
      </c>
      <c r="C68" s="29" t="s">
        <v>140</v>
      </c>
      <c r="D68" s="43" t="s">
        <v>141</v>
      </c>
      <c r="E68" s="43"/>
    </row>
    <row r="69" spans="1:5" ht="14.25">
      <c r="A69" s="29" t="s">
        <v>127</v>
      </c>
      <c r="B69" s="44" t="s">
        <v>47</v>
      </c>
      <c r="C69" s="29" t="s">
        <v>140</v>
      </c>
      <c r="D69" s="43" t="s">
        <v>141</v>
      </c>
      <c r="E69" s="43"/>
    </row>
    <row r="70" spans="1:5" ht="14.25">
      <c r="A70" s="29" t="s">
        <v>128</v>
      </c>
      <c r="B70" s="44" t="s">
        <v>48</v>
      </c>
      <c r="C70" s="29" t="s">
        <v>140</v>
      </c>
      <c r="D70" s="43" t="s">
        <v>141</v>
      </c>
      <c r="E70" s="46"/>
    </row>
    <row r="71" spans="1:5" ht="14.25">
      <c r="A71" s="29" t="s">
        <v>129</v>
      </c>
      <c r="B71" s="99" t="s">
        <v>52</v>
      </c>
      <c r="C71" s="100"/>
      <c r="D71" s="102"/>
      <c r="E71" s="102"/>
    </row>
    <row r="72" spans="1:5" ht="131.25">
      <c r="A72" s="29" t="s">
        <v>130</v>
      </c>
      <c r="B72" s="45" t="s">
        <v>53</v>
      </c>
      <c r="C72" s="131" t="s">
        <v>142</v>
      </c>
      <c r="D72" s="78" t="s">
        <v>475</v>
      </c>
      <c r="E72" s="154" t="s">
        <v>1081</v>
      </c>
    </row>
    <row r="73" spans="1:5" ht="19.5">
      <c r="A73" s="29" t="s">
        <v>131</v>
      </c>
      <c r="B73" s="45" t="s">
        <v>54</v>
      </c>
      <c r="C73" s="29" t="s">
        <v>140</v>
      </c>
      <c r="D73" s="43" t="s">
        <v>141</v>
      </c>
      <c r="E73" s="43"/>
    </row>
    <row r="74" spans="1:5" ht="131.25">
      <c r="A74" s="29" t="s">
        <v>132</v>
      </c>
      <c r="B74" s="45" t="s">
        <v>55</v>
      </c>
      <c r="C74" s="131" t="s">
        <v>142</v>
      </c>
      <c r="D74" s="78" t="s">
        <v>475</v>
      </c>
      <c r="E74" s="154" t="s">
        <v>1081</v>
      </c>
    </row>
    <row r="75" spans="1:5" ht="14.25">
      <c r="A75" s="29" t="s">
        <v>133</v>
      </c>
      <c r="B75" s="99" t="s">
        <v>76</v>
      </c>
      <c r="C75" s="100"/>
      <c r="D75" s="102"/>
      <c r="E75" s="102"/>
    </row>
    <row r="76" spans="1:5" ht="21">
      <c r="A76" s="29" t="s">
        <v>134</v>
      </c>
      <c r="B76" s="41" t="s">
        <v>57</v>
      </c>
      <c r="C76" s="29" t="s">
        <v>142</v>
      </c>
      <c r="D76" s="43" t="s">
        <v>491</v>
      </c>
      <c r="E76" s="185" t="s">
        <v>490</v>
      </c>
    </row>
    <row r="77" spans="1:5" ht="21">
      <c r="A77" s="29" t="s">
        <v>135</v>
      </c>
      <c r="B77" s="45" t="s">
        <v>58</v>
      </c>
      <c r="C77" s="131" t="s">
        <v>142</v>
      </c>
      <c r="D77" s="78" t="s">
        <v>478</v>
      </c>
      <c r="E77" s="202" t="s">
        <v>1082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F77"/>
  <sheetViews>
    <sheetView zoomScalePageLayoutView="0" workbookViewId="0" topLeftCell="A67">
      <selection activeCell="D67" sqref="D1:D16384"/>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64.7109375" style="227" customWidth="1"/>
  </cols>
  <sheetData>
    <row r="1" spans="1:6" ht="20.25" customHeight="1">
      <c r="A1" s="333" t="s">
        <v>136</v>
      </c>
      <c r="B1" s="333"/>
      <c r="C1" s="53"/>
      <c r="D1" s="126"/>
      <c r="E1" s="89"/>
      <c r="F1" t="s">
        <v>965</v>
      </c>
    </row>
    <row r="2" spans="1:5" ht="14.25">
      <c r="A2" s="56" t="s">
        <v>59</v>
      </c>
      <c r="B2" s="57" t="s">
        <v>38</v>
      </c>
      <c r="C2" s="58" t="s">
        <v>137</v>
      </c>
      <c r="D2" s="58" t="s">
        <v>138</v>
      </c>
      <c r="E2" s="58" t="s">
        <v>139</v>
      </c>
    </row>
    <row r="3" spans="1:5" ht="14.25">
      <c r="A3" s="56" t="s">
        <v>60</v>
      </c>
      <c r="B3" s="59" t="s">
        <v>37</v>
      </c>
      <c r="C3" s="124"/>
      <c r="D3" s="125"/>
      <c r="E3" s="125"/>
    </row>
    <row r="4" spans="1:5" ht="14.25">
      <c r="A4" s="56" t="s">
        <v>61</v>
      </c>
      <c r="B4" s="61" t="s">
        <v>39</v>
      </c>
      <c r="C4" s="56" t="s">
        <v>140</v>
      </c>
      <c r="D4" s="75" t="s">
        <v>141</v>
      </c>
      <c r="E4" s="75"/>
    </row>
    <row r="5" spans="1:5" ht="14.25">
      <c r="A5" s="56" t="s">
        <v>62</v>
      </c>
      <c r="B5" s="62" t="s">
        <v>40</v>
      </c>
      <c r="C5" s="56" t="s">
        <v>140</v>
      </c>
      <c r="D5" s="75" t="s">
        <v>141</v>
      </c>
      <c r="E5" s="75"/>
    </row>
    <row r="6" spans="1:5" ht="14.25">
      <c r="A6" s="56" t="s">
        <v>63</v>
      </c>
      <c r="B6" s="63" t="s">
        <v>41</v>
      </c>
      <c r="C6" s="56" t="s">
        <v>140</v>
      </c>
      <c r="D6" s="75" t="s">
        <v>141</v>
      </c>
      <c r="E6" s="78"/>
    </row>
    <row r="7" spans="1:5" ht="14.25">
      <c r="A7" s="56" t="s">
        <v>64</v>
      </c>
      <c r="B7" s="63" t="s">
        <v>42</v>
      </c>
      <c r="C7" s="56" t="s">
        <v>140</v>
      </c>
      <c r="D7" s="75" t="s">
        <v>141</v>
      </c>
      <c r="E7" s="78"/>
    </row>
    <row r="8" spans="1:5" ht="31.5">
      <c r="A8" s="56" t="s">
        <v>65</v>
      </c>
      <c r="B8" s="63" t="s">
        <v>43</v>
      </c>
      <c r="C8" s="64" t="s">
        <v>142</v>
      </c>
      <c r="D8" s="78" t="s">
        <v>1083</v>
      </c>
      <c r="E8" s="78" t="s">
        <v>492</v>
      </c>
    </row>
    <row r="9" spans="1:5" ht="14.25">
      <c r="A9" s="56" t="s">
        <v>66</v>
      </c>
      <c r="B9" s="63" t="s">
        <v>44</v>
      </c>
      <c r="C9" s="56" t="s">
        <v>140</v>
      </c>
      <c r="D9" s="75" t="s">
        <v>141</v>
      </c>
      <c r="E9" s="78"/>
    </row>
    <row r="10" spans="1:5" ht="14.25">
      <c r="A10" s="56" t="s">
        <v>67</v>
      </c>
      <c r="B10" s="63" t="s">
        <v>45</v>
      </c>
      <c r="C10" s="56" t="s">
        <v>140</v>
      </c>
      <c r="D10" s="75" t="s">
        <v>141</v>
      </c>
      <c r="E10" s="78"/>
    </row>
    <row r="11" spans="1:5" ht="14.25">
      <c r="A11" s="56" t="s">
        <v>68</v>
      </c>
      <c r="B11" s="63" t="s">
        <v>46</v>
      </c>
      <c r="C11" s="64" t="s">
        <v>142</v>
      </c>
      <c r="D11" s="78" t="s">
        <v>493</v>
      </c>
      <c r="E11" s="78" t="s">
        <v>872</v>
      </c>
    </row>
    <row r="12" spans="1:5" ht="14.25">
      <c r="A12" s="56" t="s">
        <v>69</v>
      </c>
      <c r="B12" s="63" t="s">
        <v>47</v>
      </c>
      <c r="C12" s="56" t="s">
        <v>140</v>
      </c>
      <c r="D12" s="75" t="s">
        <v>141</v>
      </c>
      <c r="E12" s="78"/>
    </row>
    <row r="13" spans="1:5" ht="14.25">
      <c r="A13" s="56" t="s">
        <v>70</v>
      </c>
      <c r="B13" s="63" t="s">
        <v>48</v>
      </c>
      <c r="C13" s="56" t="s">
        <v>140</v>
      </c>
      <c r="D13" s="75" t="s">
        <v>141</v>
      </c>
      <c r="E13" s="78"/>
    </row>
    <row r="14" spans="1:5" ht="14.25">
      <c r="A14" s="56" t="s">
        <v>71</v>
      </c>
      <c r="B14" s="71" t="s">
        <v>52</v>
      </c>
      <c r="C14" s="72"/>
      <c r="D14" s="77"/>
      <c r="E14" s="77"/>
    </row>
    <row r="15" spans="1:5" ht="14.25">
      <c r="A15" s="56" t="s">
        <v>72</v>
      </c>
      <c r="B15" s="49" t="s">
        <v>53</v>
      </c>
      <c r="C15" s="56" t="s">
        <v>140</v>
      </c>
      <c r="D15" s="75" t="s">
        <v>141</v>
      </c>
      <c r="E15" s="78"/>
    </row>
    <row r="16" spans="1:5" ht="14.25">
      <c r="A16" s="56" t="s">
        <v>73</v>
      </c>
      <c r="B16" s="49" t="s">
        <v>54</v>
      </c>
      <c r="C16" s="56" t="s">
        <v>140</v>
      </c>
      <c r="D16" s="75" t="s">
        <v>141</v>
      </c>
      <c r="E16" s="78"/>
    </row>
    <row r="17" spans="1:5" ht="14.25">
      <c r="A17" s="56" t="s">
        <v>74</v>
      </c>
      <c r="B17" s="49" t="s">
        <v>55</v>
      </c>
      <c r="C17" s="56" t="s">
        <v>140</v>
      </c>
      <c r="D17" s="75" t="s">
        <v>141</v>
      </c>
      <c r="E17" s="78"/>
    </row>
    <row r="18" spans="1:5" ht="14.25">
      <c r="A18" s="56" t="s">
        <v>75</v>
      </c>
      <c r="B18" s="71" t="s">
        <v>76</v>
      </c>
      <c r="C18" s="72"/>
      <c r="D18" s="77"/>
      <c r="E18" s="77"/>
    </row>
    <row r="19" spans="1:5" ht="31.5">
      <c r="A19" s="56" t="s">
        <v>77</v>
      </c>
      <c r="B19" s="61" t="s">
        <v>57</v>
      </c>
      <c r="C19" s="56" t="s">
        <v>142</v>
      </c>
      <c r="D19" s="75" t="s">
        <v>494</v>
      </c>
      <c r="E19" s="75" t="s">
        <v>1084</v>
      </c>
    </row>
    <row r="20" spans="1:5" ht="14.25">
      <c r="A20" s="56" t="s">
        <v>78</v>
      </c>
      <c r="B20" s="49" t="s">
        <v>58</v>
      </c>
      <c r="C20" s="56" t="s">
        <v>140</v>
      </c>
      <c r="D20" s="75" t="s">
        <v>141</v>
      </c>
      <c r="E20" s="78"/>
    </row>
    <row r="21" spans="1:5" ht="14.25">
      <c r="A21" s="56" t="s">
        <v>79</v>
      </c>
      <c r="B21" s="66" t="s">
        <v>49</v>
      </c>
      <c r="C21" s="67"/>
      <c r="D21" s="91"/>
      <c r="E21" s="91"/>
    </row>
    <row r="22" spans="1:5" ht="14.25">
      <c r="A22" s="56" t="s">
        <v>80</v>
      </c>
      <c r="B22" s="59" t="s">
        <v>37</v>
      </c>
      <c r="C22" s="124"/>
      <c r="D22" s="125"/>
      <c r="E22" s="125"/>
    </row>
    <row r="23" spans="1:5" ht="21">
      <c r="A23" s="56" t="s">
        <v>81</v>
      </c>
      <c r="B23" s="61" t="s">
        <v>39</v>
      </c>
      <c r="C23" s="56" t="s">
        <v>142</v>
      </c>
      <c r="D23" s="75" t="s">
        <v>495</v>
      </c>
      <c r="E23" s="75" t="s">
        <v>496</v>
      </c>
    </row>
    <row r="24" spans="1:5" ht="14.25">
      <c r="A24" s="56" t="s">
        <v>82</v>
      </c>
      <c r="B24" s="62" t="s">
        <v>40</v>
      </c>
      <c r="C24" s="56" t="s">
        <v>140</v>
      </c>
      <c r="D24" s="75" t="s">
        <v>141</v>
      </c>
      <c r="E24" s="75"/>
    </row>
    <row r="25" spans="1:5" ht="51">
      <c r="A25" s="56" t="s">
        <v>83</v>
      </c>
      <c r="B25" s="63" t="s">
        <v>41</v>
      </c>
      <c r="C25" s="64" t="s">
        <v>142</v>
      </c>
      <c r="D25" s="78" t="s">
        <v>497</v>
      </c>
      <c r="E25" s="78" t="s">
        <v>498</v>
      </c>
    </row>
    <row r="26" spans="1:5" ht="21">
      <c r="A26" s="56" t="s">
        <v>84</v>
      </c>
      <c r="B26" s="63" t="s">
        <v>42</v>
      </c>
      <c r="C26" s="64" t="s">
        <v>142</v>
      </c>
      <c r="D26" s="78" t="s">
        <v>499</v>
      </c>
      <c r="E26" s="78" t="s">
        <v>498</v>
      </c>
    </row>
    <row r="27" spans="1:5" ht="51">
      <c r="A27" s="56" t="s">
        <v>85</v>
      </c>
      <c r="B27" s="63" t="s">
        <v>43</v>
      </c>
      <c r="C27" s="64" t="s">
        <v>142</v>
      </c>
      <c r="D27" s="78" t="s">
        <v>500</v>
      </c>
      <c r="E27" s="78" t="s">
        <v>498</v>
      </c>
    </row>
    <row r="28" spans="1:5" ht="51">
      <c r="A28" s="56" t="s">
        <v>86</v>
      </c>
      <c r="B28" s="63" t="s">
        <v>44</v>
      </c>
      <c r="C28" s="64" t="s">
        <v>142</v>
      </c>
      <c r="D28" s="78" t="s">
        <v>497</v>
      </c>
      <c r="E28" s="78" t="s">
        <v>498</v>
      </c>
    </row>
    <row r="29" spans="1:5" ht="14.25">
      <c r="A29" s="56" t="s">
        <v>87</v>
      </c>
      <c r="B29" s="63" t="s">
        <v>45</v>
      </c>
      <c r="C29" s="56" t="s">
        <v>140</v>
      </c>
      <c r="D29" s="75" t="s">
        <v>141</v>
      </c>
      <c r="E29" s="78"/>
    </row>
    <row r="30" spans="1:5" ht="21">
      <c r="A30" s="56" t="s">
        <v>88</v>
      </c>
      <c r="B30" s="63" t="s">
        <v>46</v>
      </c>
      <c r="C30" s="64" t="s">
        <v>142</v>
      </c>
      <c r="D30" s="78" t="s">
        <v>501</v>
      </c>
      <c r="E30" s="78" t="s">
        <v>498</v>
      </c>
    </row>
    <row r="31" spans="1:5" ht="21">
      <c r="A31" s="56" t="s">
        <v>89</v>
      </c>
      <c r="B31" s="63" t="s">
        <v>47</v>
      </c>
      <c r="C31" s="64" t="s">
        <v>142</v>
      </c>
      <c r="D31" s="78" t="s">
        <v>502</v>
      </c>
      <c r="E31" s="78" t="s">
        <v>503</v>
      </c>
    </row>
    <row r="32" spans="1:5" ht="14.25">
      <c r="A32" s="56" t="s">
        <v>90</v>
      </c>
      <c r="B32" s="63" t="s">
        <v>48</v>
      </c>
      <c r="C32" s="56" t="s">
        <v>140</v>
      </c>
      <c r="D32" s="75" t="s">
        <v>141</v>
      </c>
      <c r="E32" s="78"/>
    </row>
    <row r="33" spans="1:5" ht="14.25">
      <c r="A33" s="56" t="s">
        <v>91</v>
      </c>
      <c r="B33" s="71" t="s">
        <v>52</v>
      </c>
      <c r="C33" s="72"/>
      <c r="D33" s="77"/>
      <c r="E33" s="77"/>
    </row>
    <row r="34" spans="1:5" ht="14.25">
      <c r="A34" s="56" t="s">
        <v>92</v>
      </c>
      <c r="B34" s="49" t="s">
        <v>53</v>
      </c>
      <c r="C34" s="56" t="s">
        <v>140</v>
      </c>
      <c r="D34" s="75" t="s">
        <v>141</v>
      </c>
      <c r="E34" s="78"/>
    </row>
    <row r="35" spans="1:5" ht="14.25">
      <c r="A35" s="56" t="s">
        <v>93</v>
      </c>
      <c r="B35" s="49" t="s">
        <v>54</v>
      </c>
      <c r="C35" s="56" t="s">
        <v>140</v>
      </c>
      <c r="D35" s="75" t="s">
        <v>141</v>
      </c>
      <c r="E35" s="78"/>
    </row>
    <row r="36" spans="1:5" ht="14.25">
      <c r="A36" s="56" t="s">
        <v>94</v>
      </c>
      <c r="B36" s="49" t="s">
        <v>55</v>
      </c>
      <c r="C36" s="56" t="s">
        <v>140</v>
      </c>
      <c r="D36" s="75" t="s">
        <v>141</v>
      </c>
      <c r="E36" s="78"/>
    </row>
    <row r="37" spans="1:5" ht="14.25">
      <c r="A37" s="56" t="s">
        <v>95</v>
      </c>
      <c r="B37" s="71" t="s">
        <v>76</v>
      </c>
      <c r="C37" s="72"/>
      <c r="D37" s="77"/>
      <c r="E37" s="77"/>
    </row>
    <row r="38" spans="1:5" ht="71.25">
      <c r="A38" s="56" t="s">
        <v>96</v>
      </c>
      <c r="B38" s="61" t="s">
        <v>57</v>
      </c>
      <c r="C38" s="56" t="s">
        <v>142</v>
      </c>
      <c r="D38" s="75" t="s">
        <v>504</v>
      </c>
      <c r="E38" s="78" t="s">
        <v>1085</v>
      </c>
    </row>
    <row r="39" spans="1:5" ht="21">
      <c r="A39" s="56" t="s">
        <v>97</v>
      </c>
      <c r="B39" s="49" t="s">
        <v>58</v>
      </c>
      <c r="C39" s="56" t="s">
        <v>142</v>
      </c>
      <c r="D39" s="78" t="s">
        <v>505</v>
      </c>
      <c r="E39" s="78" t="s">
        <v>506</v>
      </c>
    </row>
    <row r="40" spans="1:5" ht="14.25">
      <c r="A40" s="56" t="s">
        <v>98</v>
      </c>
      <c r="B40" s="66" t="s">
        <v>50</v>
      </c>
      <c r="C40" s="67"/>
      <c r="D40" s="91"/>
      <c r="E40" s="91"/>
    </row>
    <row r="41" spans="1:5" ht="14.25">
      <c r="A41" s="56" t="s">
        <v>99</v>
      </c>
      <c r="B41" s="59" t="s">
        <v>37</v>
      </c>
      <c r="C41" s="124"/>
      <c r="D41" s="125"/>
      <c r="E41" s="125"/>
    </row>
    <row r="42" spans="1:5" ht="21">
      <c r="A42" s="56" t="s">
        <v>100</v>
      </c>
      <c r="B42" s="61" t="s">
        <v>39</v>
      </c>
      <c r="C42" s="64" t="s">
        <v>142</v>
      </c>
      <c r="D42" s="78" t="s">
        <v>507</v>
      </c>
      <c r="E42" s="75" t="s">
        <v>1086</v>
      </c>
    </row>
    <row r="43" spans="1:5" ht="14.25">
      <c r="A43" s="56" t="s">
        <v>101</v>
      </c>
      <c r="B43" s="62" t="s">
        <v>40</v>
      </c>
      <c r="C43" s="56" t="s">
        <v>140</v>
      </c>
      <c r="D43" s="75" t="s">
        <v>141</v>
      </c>
      <c r="E43" s="75"/>
    </row>
    <row r="44" spans="1:5" ht="14.25">
      <c r="A44" s="56" t="s">
        <v>102</v>
      </c>
      <c r="B44" s="63" t="s">
        <v>41</v>
      </c>
      <c r="C44" s="56" t="s">
        <v>140</v>
      </c>
      <c r="D44" s="75" t="s">
        <v>141</v>
      </c>
      <c r="E44" s="78"/>
    </row>
    <row r="45" spans="1:5" ht="14.25">
      <c r="A45" s="56" t="s">
        <v>103</v>
      </c>
      <c r="B45" s="63" t="s">
        <v>42</v>
      </c>
      <c r="C45" s="56" t="s">
        <v>140</v>
      </c>
      <c r="D45" s="75" t="s">
        <v>141</v>
      </c>
      <c r="E45" s="78"/>
    </row>
    <row r="46" spans="1:5" ht="14.25">
      <c r="A46" s="56" t="s">
        <v>104</v>
      </c>
      <c r="B46" s="63" t="s">
        <v>43</v>
      </c>
      <c r="C46" s="56" t="s">
        <v>140</v>
      </c>
      <c r="D46" s="75" t="s">
        <v>141</v>
      </c>
      <c r="E46" s="75"/>
    </row>
    <row r="47" spans="1:5" ht="14.25">
      <c r="A47" s="56" t="s">
        <v>105</v>
      </c>
      <c r="B47" s="63" t="s">
        <v>44</v>
      </c>
      <c r="C47" s="56" t="s">
        <v>140</v>
      </c>
      <c r="D47" s="75" t="s">
        <v>141</v>
      </c>
      <c r="E47" s="78"/>
    </row>
    <row r="48" spans="1:5" ht="14.25">
      <c r="A48" s="56" t="s">
        <v>106</v>
      </c>
      <c r="B48" s="63" t="s">
        <v>45</v>
      </c>
      <c r="C48" s="56" t="s">
        <v>140</v>
      </c>
      <c r="D48" s="75" t="s">
        <v>141</v>
      </c>
      <c r="E48" s="78"/>
    </row>
    <row r="49" spans="1:5" ht="21">
      <c r="A49" s="56" t="s">
        <v>107</v>
      </c>
      <c r="B49" s="63" t="s">
        <v>46</v>
      </c>
      <c r="C49" s="64" t="s">
        <v>142</v>
      </c>
      <c r="D49" s="78" t="s">
        <v>508</v>
      </c>
      <c r="E49" s="148" t="s">
        <v>1087</v>
      </c>
    </row>
    <row r="50" spans="1:5" ht="14.25">
      <c r="A50" s="56" t="s">
        <v>108</v>
      </c>
      <c r="B50" s="63" t="s">
        <v>47</v>
      </c>
      <c r="C50" s="56" t="s">
        <v>140</v>
      </c>
      <c r="D50" s="75" t="s">
        <v>141</v>
      </c>
      <c r="E50" s="78"/>
    </row>
    <row r="51" spans="1:5" ht="14.25">
      <c r="A51" s="56" t="s">
        <v>109</v>
      </c>
      <c r="B51" s="63" t="s">
        <v>48</v>
      </c>
      <c r="C51" s="56" t="s">
        <v>140</v>
      </c>
      <c r="D51" s="75" t="s">
        <v>141</v>
      </c>
      <c r="E51" s="78"/>
    </row>
    <row r="52" spans="1:5" ht="14.25">
      <c r="A52" s="56" t="s">
        <v>110</v>
      </c>
      <c r="B52" s="71" t="s">
        <v>52</v>
      </c>
      <c r="C52" s="72"/>
      <c r="D52" s="77"/>
      <c r="E52" s="77"/>
    </row>
    <row r="53" spans="1:5" ht="14.25">
      <c r="A53" s="56" t="s">
        <v>111</v>
      </c>
      <c r="B53" s="49" t="s">
        <v>53</v>
      </c>
      <c r="C53" s="56" t="s">
        <v>140</v>
      </c>
      <c r="D53" s="75" t="s">
        <v>141</v>
      </c>
      <c r="E53" s="78"/>
    </row>
    <row r="54" spans="1:5" ht="14.25">
      <c r="A54" s="56" t="s">
        <v>112</v>
      </c>
      <c r="B54" s="49" t="s">
        <v>54</v>
      </c>
      <c r="C54" s="56" t="s">
        <v>140</v>
      </c>
      <c r="D54" s="75" t="s">
        <v>141</v>
      </c>
      <c r="E54" s="78"/>
    </row>
    <row r="55" spans="1:5" ht="17.25" customHeight="1">
      <c r="A55" s="56" t="s">
        <v>113</v>
      </c>
      <c r="B55" s="49" t="s">
        <v>55</v>
      </c>
      <c r="C55" s="56" t="s">
        <v>140</v>
      </c>
      <c r="D55" s="75" t="s">
        <v>141</v>
      </c>
      <c r="E55" s="78"/>
    </row>
    <row r="56" spans="1:5" ht="14.25">
      <c r="A56" s="56" t="s">
        <v>114</v>
      </c>
      <c r="B56" s="71" t="s">
        <v>76</v>
      </c>
      <c r="C56" s="72"/>
      <c r="D56" s="77"/>
      <c r="E56" s="77"/>
    </row>
    <row r="57" spans="1:5" ht="61.5">
      <c r="A57" s="56" t="s">
        <v>115</v>
      </c>
      <c r="B57" s="61" t="s">
        <v>57</v>
      </c>
      <c r="C57" s="56" t="s">
        <v>142</v>
      </c>
      <c r="D57" s="75" t="s">
        <v>509</v>
      </c>
      <c r="E57" s="75" t="s">
        <v>1088</v>
      </c>
    </row>
    <row r="58" spans="1:5" ht="14.25">
      <c r="A58" s="56" t="s">
        <v>116</v>
      </c>
      <c r="B58" s="49" t="s">
        <v>58</v>
      </c>
      <c r="C58" s="56" t="s">
        <v>140</v>
      </c>
      <c r="D58" s="75" t="s">
        <v>141</v>
      </c>
      <c r="E58" s="78"/>
    </row>
    <row r="59" spans="1:5" ht="14.25">
      <c r="A59" s="56" t="s">
        <v>117</v>
      </c>
      <c r="B59" s="66" t="s">
        <v>51</v>
      </c>
      <c r="C59" s="67"/>
      <c r="D59" s="91"/>
      <c r="E59" s="91"/>
    </row>
    <row r="60" spans="1:5" ht="14.25">
      <c r="A60" s="56" t="s">
        <v>118</v>
      </c>
      <c r="B60" s="59" t="s">
        <v>37</v>
      </c>
      <c r="C60" s="124"/>
      <c r="D60" s="125"/>
      <c r="E60" s="125"/>
    </row>
    <row r="61" spans="1:5" ht="14.25">
      <c r="A61" s="56" t="s">
        <v>119</v>
      </c>
      <c r="B61" s="61" t="s">
        <v>39</v>
      </c>
      <c r="C61" s="56" t="s">
        <v>140</v>
      </c>
      <c r="D61" s="75" t="s">
        <v>141</v>
      </c>
      <c r="E61" s="78"/>
    </row>
    <row r="62" spans="1:5" ht="31.5">
      <c r="A62" s="56" t="s">
        <v>120</v>
      </c>
      <c r="B62" s="62" t="s">
        <v>40</v>
      </c>
      <c r="C62" s="56" t="s">
        <v>142</v>
      </c>
      <c r="D62" s="75" t="s">
        <v>510</v>
      </c>
      <c r="E62" s="75" t="s">
        <v>1089</v>
      </c>
    </row>
    <row r="63" spans="1:5" ht="21">
      <c r="A63" s="56" t="s">
        <v>121</v>
      </c>
      <c r="B63" s="63" t="s">
        <v>41</v>
      </c>
      <c r="C63" s="64" t="s">
        <v>142</v>
      </c>
      <c r="D63" s="78" t="s">
        <v>511</v>
      </c>
      <c r="E63" s="78" t="s">
        <v>512</v>
      </c>
    </row>
    <row r="64" spans="1:5" ht="14.25">
      <c r="A64" s="56" t="s">
        <v>122</v>
      </c>
      <c r="B64" s="63" t="s">
        <v>42</v>
      </c>
      <c r="C64" s="56" t="s">
        <v>140</v>
      </c>
      <c r="D64" s="75" t="s">
        <v>141</v>
      </c>
      <c r="E64" s="78"/>
    </row>
    <row r="65" spans="1:5" ht="31.5">
      <c r="A65" s="56" t="s">
        <v>123</v>
      </c>
      <c r="B65" s="63" t="s">
        <v>43</v>
      </c>
      <c r="C65" s="64" t="s">
        <v>142</v>
      </c>
      <c r="D65" s="78" t="s">
        <v>513</v>
      </c>
      <c r="E65" s="78" t="s">
        <v>1090</v>
      </c>
    </row>
    <row r="66" spans="1:5" ht="14.25">
      <c r="A66" s="56" t="s">
        <v>124</v>
      </c>
      <c r="B66" s="63" t="s">
        <v>44</v>
      </c>
      <c r="C66" s="64" t="s">
        <v>142</v>
      </c>
      <c r="D66" s="78" t="s">
        <v>514</v>
      </c>
      <c r="E66" s="78" t="s">
        <v>512</v>
      </c>
    </row>
    <row r="67" spans="1:5" ht="31.5">
      <c r="A67" s="56" t="s">
        <v>125</v>
      </c>
      <c r="B67" s="63" t="s">
        <v>45</v>
      </c>
      <c r="C67" s="64" t="s">
        <v>142</v>
      </c>
      <c r="D67" s="78" t="s">
        <v>515</v>
      </c>
      <c r="E67" s="75" t="s">
        <v>1091</v>
      </c>
    </row>
    <row r="68" spans="1:5" ht="21">
      <c r="A68" s="56" t="s">
        <v>126</v>
      </c>
      <c r="B68" s="63" t="s">
        <v>46</v>
      </c>
      <c r="C68" s="64" t="s">
        <v>142</v>
      </c>
      <c r="D68" s="78" t="s">
        <v>508</v>
      </c>
      <c r="E68" s="78" t="s">
        <v>1087</v>
      </c>
    </row>
    <row r="69" spans="1:5" ht="21">
      <c r="A69" s="56" t="s">
        <v>127</v>
      </c>
      <c r="B69" s="63" t="s">
        <v>47</v>
      </c>
      <c r="C69" s="64" t="s">
        <v>142</v>
      </c>
      <c r="D69" s="78" t="s">
        <v>516</v>
      </c>
      <c r="E69" s="78" t="s">
        <v>1092</v>
      </c>
    </row>
    <row r="70" spans="1:5" ht="21">
      <c r="A70" s="56" t="s">
        <v>128</v>
      </c>
      <c r="B70" s="63" t="s">
        <v>48</v>
      </c>
      <c r="C70" s="64" t="s">
        <v>142</v>
      </c>
      <c r="D70" s="78" t="s">
        <v>516</v>
      </c>
      <c r="E70" s="78" t="s">
        <v>1092</v>
      </c>
    </row>
    <row r="71" spans="1:5" ht="14.25">
      <c r="A71" s="56" t="s">
        <v>129</v>
      </c>
      <c r="B71" s="71" t="s">
        <v>52</v>
      </c>
      <c r="C71" s="72"/>
      <c r="D71" s="77"/>
      <c r="E71" s="77"/>
    </row>
    <row r="72" spans="1:5" ht="14.25">
      <c r="A72" s="56" t="s">
        <v>130</v>
      </c>
      <c r="B72" s="49" t="s">
        <v>53</v>
      </c>
      <c r="C72" s="56" t="s">
        <v>140</v>
      </c>
      <c r="D72" s="75" t="s">
        <v>141</v>
      </c>
      <c r="E72" s="78"/>
    </row>
    <row r="73" spans="1:5" ht="14.25">
      <c r="A73" s="56" t="s">
        <v>131</v>
      </c>
      <c r="B73" s="49" t="s">
        <v>54</v>
      </c>
      <c r="C73" s="56" t="s">
        <v>140</v>
      </c>
      <c r="D73" s="75" t="s">
        <v>141</v>
      </c>
      <c r="E73" s="78"/>
    </row>
    <row r="74" spans="1:5" ht="14.25">
      <c r="A74" s="56" t="s">
        <v>132</v>
      </c>
      <c r="B74" s="49" t="s">
        <v>55</v>
      </c>
      <c r="C74" s="56" t="s">
        <v>140</v>
      </c>
      <c r="D74" s="75" t="s">
        <v>141</v>
      </c>
      <c r="E74" s="78"/>
    </row>
    <row r="75" spans="1:5" ht="14.25">
      <c r="A75" s="56" t="s">
        <v>133</v>
      </c>
      <c r="B75" s="71" t="s">
        <v>76</v>
      </c>
      <c r="C75" s="72"/>
      <c r="D75" s="77"/>
      <c r="E75" s="77"/>
    </row>
    <row r="76" spans="1:5" ht="61.5">
      <c r="A76" s="56" t="s">
        <v>134</v>
      </c>
      <c r="B76" s="61" t="s">
        <v>57</v>
      </c>
      <c r="C76" s="56" t="s">
        <v>142</v>
      </c>
      <c r="D76" s="75" t="s">
        <v>509</v>
      </c>
      <c r="E76" s="75" t="s">
        <v>1088</v>
      </c>
    </row>
    <row r="77" spans="1:5" ht="14.25">
      <c r="A77" s="56" t="s">
        <v>135</v>
      </c>
      <c r="B77" s="49" t="s">
        <v>58</v>
      </c>
      <c r="C77" s="56" t="s">
        <v>140</v>
      </c>
      <c r="D77" s="75"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F77"/>
  <sheetViews>
    <sheetView zoomScalePageLayoutView="0" workbookViewId="0" topLeftCell="A40">
      <selection activeCell="D40" sqref="D1:D16384"/>
    </sheetView>
  </sheetViews>
  <sheetFormatPr defaultColWidth="9.140625" defaultRowHeight="15"/>
  <cols>
    <col min="1" max="1" width="7.7109375" style="225" customWidth="1"/>
    <col min="2" max="2" width="44.28125" style="225" customWidth="1"/>
    <col min="3" max="3" width="9.28125" style="226" customWidth="1"/>
    <col min="4" max="4" width="53.57421875" style="227" customWidth="1"/>
    <col min="5" max="5" width="46.8515625" style="227" customWidth="1"/>
  </cols>
  <sheetData>
    <row r="1" spans="1:6" ht="20.25" customHeight="1">
      <c r="A1" s="333" t="s">
        <v>136</v>
      </c>
      <c r="B1" s="333"/>
      <c r="C1" s="53"/>
      <c r="D1" s="126"/>
      <c r="E1" s="89"/>
      <c r="F1" t="s">
        <v>965</v>
      </c>
    </row>
    <row r="2" spans="1:5" ht="14.25">
      <c r="A2" s="56" t="s">
        <v>59</v>
      </c>
      <c r="B2" s="57" t="s">
        <v>38</v>
      </c>
      <c r="C2" s="58" t="s">
        <v>137</v>
      </c>
      <c r="D2" s="58" t="s">
        <v>138</v>
      </c>
      <c r="E2" s="58" t="s">
        <v>139</v>
      </c>
    </row>
    <row r="3" spans="1:5" ht="14.25">
      <c r="A3" s="56" t="s">
        <v>60</v>
      </c>
      <c r="B3" s="59" t="s">
        <v>37</v>
      </c>
      <c r="C3" s="124"/>
      <c r="D3" s="125"/>
      <c r="E3" s="125"/>
    </row>
    <row r="4" spans="1:5" ht="14.25">
      <c r="A4" s="56" t="s">
        <v>61</v>
      </c>
      <c r="B4" s="61" t="s">
        <v>39</v>
      </c>
      <c r="C4" s="56" t="s">
        <v>140</v>
      </c>
      <c r="D4" s="75" t="s">
        <v>141</v>
      </c>
      <c r="E4" s="75"/>
    </row>
    <row r="5" spans="1:5" ht="121.5">
      <c r="A5" s="56" t="s">
        <v>62</v>
      </c>
      <c r="B5" s="62" t="s">
        <v>40</v>
      </c>
      <c r="C5" s="56" t="s">
        <v>142</v>
      </c>
      <c r="D5" s="75" t="s">
        <v>517</v>
      </c>
      <c r="E5" s="75" t="s">
        <v>1093</v>
      </c>
    </row>
    <row r="6" spans="1:5" ht="31.5">
      <c r="A6" s="56" t="s">
        <v>63</v>
      </c>
      <c r="B6" s="63" t="s">
        <v>41</v>
      </c>
      <c r="C6" s="64" t="s">
        <v>142</v>
      </c>
      <c r="D6" s="78" t="s">
        <v>518</v>
      </c>
      <c r="E6" s="78" t="s">
        <v>1094</v>
      </c>
    </row>
    <row r="7" spans="1:5" ht="51">
      <c r="A7" s="56" t="s">
        <v>64</v>
      </c>
      <c r="B7" s="63" t="s">
        <v>42</v>
      </c>
      <c r="C7" s="64" t="s">
        <v>142</v>
      </c>
      <c r="D7" s="78" t="s">
        <v>519</v>
      </c>
      <c r="E7" s="78" t="s">
        <v>1095</v>
      </c>
    </row>
    <row r="8" spans="1:5" ht="51">
      <c r="A8" s="56" t="s">
        <v>65</v>
      </c>
      <c r="B8" s="63" t="s">
        <v>43</v>
      </c>
      <c r="C8" s="64" t="s">
        <v>142</v>
      </c>
      <c r="D8" s="78" t="s">
        <v>519</v>
      </c>
      <c r="E8" s="78" t="s">
        <v>1095</v>
      </c>
    </row>
    <row r="9" spans="1:5" ht="14.25">
      <c r="A9" s="56" t="s">
        <v>66</v>
      </c>
      <c r="B9" s="63" t="s">
        <v>44</v>
      </c>
      <c r="C9" s="64" t="s">
        <v>140</v>
      </c>
      <c r="D9" s="78" t="s">
        <v>141</v>
      </c>
      <c r="E9" s="78"/>
    </row>
    <row r="10" spans="1:5" ht="81">
      <c r="A10" s="56" t="s">
        <v>67</v>
      </c>
      <c r="B10" s="63" t="s">
        <v>45</v>
      </c>
      <c r="C10" s="64" t="s">
        <v>142</v>
      </c>
      <c r="D10" s="78" t="s">
        <v>520</v>
      </c>
      <c r="E10" s="78" t="s">
        <v>1096</v>
      </c>
    </row>
    <row r="11" spans="1:5" ht="111">
      <c r="A11" s="56" t="s">
        <v>68</v>
      </c>
      <c r="B11" s="63" t="s">
        <v>46</v>
      </c>
      <c r="C11" s="64" t="s">
        <v>142</v>
      </c>
      <c r="D11" s="78" t="s">
        <v>873</v>
      </c>
      <c r="E11" s="78" t="s">
        <v>1097</v>
      </c>
    </row>
    <row r="12" spans="1:5" ht="14.25">
      <c r="A12" s="56" t="s">
        <v>69</v>
      </c>
      <c r="B12" s="63" t="s">
        <v>47</v>
      </c>
      <c r="C12" s="64" t="s">
        <v>140</v>
      </c>
      <c r="D12" s="78" t="s">
        <v>141</v>
      </c>
      <c r="E12" s="78"/>
    </row>
    <row r="13" spans="1:5" ht="14.25">
      <c r="A13" s="56" t="s">
        <v>70</v>
      </c>
      <c r="B13" s="63" t="s">
        <v>48</v>
      </c>
      <c r="C13" s="64" t="s">
        <v>140</v>
      </c>
      <c r="D13" s="78" t="s">
        <v>141</v>
      </c>
      <c r="E13" s="78"/>
    </row>
    <row r="14" spans="1:5" ht="14.25">
      <c r="A14" s="56" t="s">
        <v>71</v>
      </c>
      <c r="B14" s="71" t="s">
        <v>52</v>
      </c>
      <c r="C14" s="72"/>
      <c r="D14" s="77"/>
      <c r="E14" s="77"/>
    </row>
    <row r="15" spans="1:5" ht="31.5">
      <c r="A15" s="56" t="s">
        <v>72</v>
      </c>
      <c r="B15" s="49" t="s">
        <v>53</v>
      </c>
      <c r="C15" s="64" t="s">
        <v>142</v>
      </c>
      <c r="D15" s="78" t="s">
        <v>874</v>
      </c>
      <c r="E15" s="148" t="s">
        <v>1098</v>
      </c>
    </row>
    <row r="16" spans="1:5" ht="21">
      <c r="A16" s="56" t="s">
        <v>73</v>
      </c>
      <c r="B16" s="49" t="s">
        <v>54</v>
      </c>
      <c r="C16" s="56" t="s">
        <v>142</v>
      </c>
      <c r="D16" s="75" t="s">
        <v>875</v>
      </c>
      <c r="E16" s="191" t="s">
        <v>1099</v>
      </c>
    </row>
    <row r="17" spans="1:5" ht="181.5">
      <c r="A17" s="56" t="s">
        <v>74</v>
      </c>
      <c r="B17" s="49" t="s">
        <v>55</v>
      </c>
      <c r="C17" s="64" t="s">
        <v>142</v>
      </c>
      <c r="D17" s="78" t="s">
        <v>522</v>
      </c>
      <c r="E17" s="148" t="s">
        <v>1100</v>
      </c>
    </row>
    <row r="18" spans="1:5" ht="14.25">
      <c r="A18" s="56" t="s">
        <v>75</v>
      </c>
      <c r="B18" s="71" t="s">
        <v>76</v>
      </c>
      <c r="C18" s="72"/>
      <c r="D18" s="77"/>
      <c r="E18" s="77"/>
    </row>
    <row r="19" spans="1:5" ht="21">
      <c r="A19" s="56" t="s">
        <v>77</v>
      </c>
      <c r="B19" s="61" t="s">
        <v>57</v>
      </c>
      <c r="C19" s="56" t="s">
        <v>142</v>
      </c>
      <c r="D19" s="75" t="s">
        <v>523</v>
      </c>
      <c r="E19" s="191" t="s">
        <v>1101</v>
      </c>
    </row>
    <row r="20" spans="1:5" ht="21">
      <c r="A20" s="56" t="s">
        <v>78</v>
      </c>
      <c r="B20" s="49" t="s">
        <v>58</v>
      </c>
      <c r="C20" s="64" t="s">
        <v>142</v>
      </c>
      <c r="D20" s="75" t="s">
        <v>525</v>
      </c>
      <c r="E20" s="148" t="s">
        <v>1102</v>
      </c>
    </row>
    <row r="21" spans="1:5" ht="14.25">
      <c r="A21" s="56" t="s">
        <v>79</v>
      </c>
      <c r="B21" s="66" t="s">
        <v>49</v>
      </c>
      <c r="C21" s="67"/>
      <c r="D21" s="91"/>
      <c r="E21" s="91"/>
    </row>
    <row r="22" spans="1:5" ht="14.25">
      <c r="A22" s="56" t="s">
        <v>80</v>
      </c>
      <c r="B22" s="59" t="s">
        <v>37</v>
      </c>
      <c r="C22" s="124"/>
      <c r="D22" s="125"/>
      <c r="E22" s="125"/>
    </row>
    <row r="23" spans="1:5" ht="14.25">
      <c r="A23" s="56" t="s">
        <v>81</v>
      </c>
      <c r="B23" s="61" t="s">
        <v>39</v>
      </c>
      <c r="C23" s="56" t="s">
        <v>140</v>
      </c>
      <c r="D23" s="75" t="s">
        <v>141</v>
      </c>
      <c r="E23" s="75"/>
    </row>
    <row r="24" spans="1:5" ht="121.5">
      <c r="A24" s="56" t="s">
        <v>82</v>
      </c>
      <c r="B24" s="62" t="s">
        <v>40</v>
      </c>
      <c r="C24" s="56" t="s">
        <v>142</v>
      </c>
      <c r="D24" s="75" t="s">
        <v>526</v>
      </c>
      <c r="E24" s="75" t="s">
        <v>1103</v>
      </c>
    </row>
    <row r="25" spans="1:5" ht="31.5">
      <c r="A25" s="56" t="s">
        <v>83</v>
      </c>
      <c r="B25" s="63" t="s">
        <v>41</v>
      </c>
      <c r="C25" s="64" t="s">
        <v>142</v>
      </c>
      <c r="D25" s="78" t="s">
        <v>518</v>
      </c>
      <c r="E25" s="78" t="s">
        <v>1094</v>
      </c>
    </row>
    <row r="26" spans="1:5" ht="51">
      <c r="A26" s="56" t="s">
        <v>84</v>
      </c>
      <c r="B26" s="63" t="s">
        <v>42</v>
      </c>
      <c r="C26" s="64" t="s">
        <v>142</v>
      </c>
      <c r="D26" s="78" t="s">
        <v>527</v>
      </c>
      <c r="E26" s="78" t="s">
        <v>1095</v>
      </c>
    </row>
    <row r="27" spans="1:5" ht="81">
      <c r="A27" s="56" t="s">
        <v>85</v>
      </c>
      <c r="B27" s="63" t="s">
        <v>43</v>
      </c>
      <c r="C27" s="64" t="s">
        <v>142</v>
      </c>
      <c r="D27" s="78" t="s">
        <v>528</v>
      </c>
      <c r="E27" s="78" t="s">
        <v>1104</v>
      </c>
    </row>
    <row r="28" spans="1:5" ht="14.25">
      <c r="A28" s="56" t="s">
        <v>86</v>
      </c>
      <c r="B28" s="63" t="s">
        <v>44</v>
      </c>
      <c r="C28" s="64" t="s">
        <v>140</v>
      </c>
      <c r="D28" s="78" t="s">
        <v>141</v>
      </c>
      <c r="E28" s="78"/>
    </row>
    <row r="29" spans="1:5" ht="81">
      <c r="A29" s="56" t="s">
        <v>87</v>
      </c>
      <c r="B29" s="63" t="s">
        <v>45</v>
      </c>
      <c r="C29" s="64" t="s">
        <v>142</v>
      </c>
      <c r="D29" s="78" t="s">
        <v>520</v>
      </c>
      <c r="E29" s="78" t="s">
        <v>1096</v>
      </c>
    </row>
    <row r="30" spans="1:5" ht="131.25">
      <c r="A30" s="56" t="s">
        <v>88</v>
      </c>
      <c r="B30" s="63" t="s">
        <v>46</v>
      </c>
      <c r="C30" s="64" t="s">
        <v>142</v>
      </c>
      <c r="D30" s="78" t="s">
        <v>529</v>
      </c>
      <c r="E30" s="78" t="s">
        <v>1105</v>
      </c>
    </row>
    <row r="31" spans="1:5" ht="14.25">
      <c r="A31" s="56" t="s">
        <v>89</v>
      </c>
      <c r="B31" s="63" t="s">
        <v>47</v>
      </c>
      <c r="C31" s="64" t="s">
        <v>140</v>
      </c>
      <c r="D31" s="78" t="s">
        <v>141</v>
      </c>
      <c r="E31" s="78"/>
    </row>
    <row r="32" spans="1:5" ht="14.25">
      <c r="A32" s="56" t="s">
        <v>90</v>
      </c>
      <c r="B32" s="63" t="s">
        <v>48</v>
      </c>
      <c r="C32" s="64" t="s">
        <v>140</v>
      </c>
      <c r="D32" s="78" t="s">
        <v>141</v>
      </c>
      <c r="E32" s="78"/>
    </row>
    <row r="33" spans="1:5" ht="14.25">
      <c r="A33" s="56" t="s">
        <v>91</v>
      </c>
      <c r="B33" s="71" t="s">
        <v>52</v>
      </c>
      <c r="C33" s="72"/>
      <c r="D33" s="77"/>
      <c r="E33" s="77"/>
    </row>
    <row r="34" spans="1:5" ht="31.5">
      <c r="A34" s="56" t="s">
        <v>92</v>
      </c>
      <c r="B34" s="49" t="s">
        <v>53</v>
      </c>
      <c r="C34" s="64" t="s">
        <v>142</v>
      </c>
      <c r="D34" s="78" t="s">
        <v>521</v>
      </c>
      <c r="E34" s="148" t="s">
        <v>1098</v>
      </c>
    </row>
    <row r="35" spans="1:5" ht="21">
      <c r="A35" s="56" t="s">
        <v>93</v>
      </c>
      <c r="B35" s="49" t="s">
        <v>54</v>
      </c>
      <c r="C35" s="56" t="s">
        <v>142</v>
      </c>
      <c r="D35" s="75" t="s">
        <v>876</v>
      </c>
      <c r="E35" s="191" t="s">
        <v>1099</v>
      </c>
    </row>
    <row r="36" spans="1:5" ht="181.5">
      <c r="A36" s="56" t="s">
        <v>94</v>
      </c>
      <c r="B36" s="49" t="s">
        <v>55</v>
      </c>
      <c r="C36" s="64" t="s">
        <v>142</v>
      </c>
      <c r="D36" s="78" t="s">
        <v>522</v>
      </c>
      <c r="E36" s="148" t="s">
        <v>1106</v>
      </c>
    </row>
    <row r="37" spans="1:5" ht="14.25">
      <c r="A37" s="56" t="s">
        <v>95</v>
      </c>
      <c r="B37" s="71" t="s">
        <v>76</v>
      </c>
      <c r="C37" s="72"/>
      <c r="D37" s="77"/>
      <c r="E37" s="203"/>
    </row>
    <row r="38" spans="1:5" ht="21">
      <c r="A38" s="56" t="s">
        <v>96</v>
      </c>
      <c r="B38" s="61" t="s">
        <v>57</v>
      </c>
      <c r="C38" s="56" t="s">
        <v>142</v>
      </c>
      <c r="D38" s="75" t="s">
        <v>523</v>
      </c>
      <c r="E38" s="191" t="s">
        <v>524</v>
      </c>
    </row>
    <row r="39" spans="1:5" ht="21">
      <c r="A39" s="56" t="s">
        <v>97</v>
      </c>
      <c r="B39" s="49" t="s">
        <v>58</v>
      </c>
      <c r="C39" s="64" t="s">
        <v>142</v>
      </c>
      <c r="D39" s="75" t="s">
        <v>525</v>
      </c>
      <c r="E39" s="78" t="s">
        <v>1102</v>
      </c>
    </row>
    <row r="40" spans="1:5" ht="14.25">
      <c r="A40" s="56" t="s">
        <v>98</v>
      </c>
      <c r="B40" s="66" t="s">
        <v>50</v>
      </c>
      <c r="C40" s="67"/>
      <c r="D40" s="91"/>
      <c r="E40" s="91"/>
    </row>
    <row r="41" spans="1:5" ht="14.25">
      <c r="A41" s="56" t="s">
        <v>99</v>
      </c>
      <c r="B41" s="59" t="s">
        <v>37</v>
      </c>
      <c r="C41" s="124"/>
      <c r="D41" s="125"/>
      <c r="E41" s="125"/>
    </row>
    <row r="42" spans="1:5" ht="14.25">
      <c r="A42" s="56" t="s">
        <v>100</v>
      </c>
      <c r="B42" s="61" t="s">
        <v>39</v>
      </c>
      <c r="C42" s="56" t="s">
        <v>140</v>
      </c>
      <c r="D42" s="75" t="s">
        <v>141</v>
      </c>
      <c r="E42" s="75"/>
    </row>
    <row r="43" spans="1:5" ht="111">
      <c r="A43" s="56" t="s">
        <v>101</v>
      </c>
      <c r="B43" s="62" t="s">
        <v>40</v>
      </c>
      <c r="C43" s="56" t="s">
        <v>142</v>
      </c>
      <c r="D43" s="75" t="s">
        <v>877</v>
      </c>
      <c r="E43" s="75" t="s">
        <v>1103</v>
      </c>
    </row>
    <row r="44" spans="1:5" ht="31.5">
      <c r="A44" s="56" t="s">
        <v>102</v>
      </c>
      <c r="B44" s="63" t="s">
        <v>41</v>
      </c>
      <c r="C44" s="64" t="s">
        <v>142</v>
      </c>
      <c r="D44" s="78" t="s">
        <v>518</v>
      </c>
      <c r="E44" s="78" t="s">
        <v>1094</v>
      </c>
    </row>
    <row r="45" spans="1:5" ht="51">
      <c r="A45" s="56" t="s">
        <v>103</v>
      </c>
      <c r="B45" s="63" t="s">
        <v>42</v>
      </c>
      <c r="C45" s="64" t="s">
        <v>142</v>
      </c>
      <c r="D45" s="78" t="s">
        <v>531</v>
      </c>
      <c r="E45" s="78" t="s">
        <v>1095</v>
      </c>
    </row>
    <row r="46" spans="1:5" ht="71.25">
      <c r="A46" s="56" t="s">
        <v>104</v>
      </c>
      <c r="B46" s="63" t="s">
        <v>43</v>
      </c>
      <c r="C46" s="64" t="s">
        <v>142</v>
      </c>
      <c r="D46" s="78" t="s">
        <v>532</v>
      </c>
      <c r="E46" s="78" t="s">
        <v>1104</v>
      </c>
    </row>
    <row r="47" spans="1:5" ht="14.25">
      <c r="A47" s="56" t="s">
        <v>105</v>
      </c>
      <c r="B47" s="63" t="s">
        <v>44</v>
      </c>
      <c r="C47" s="64" t="s">
        <v>140</v>
      </c>
      <c r="D47" s="78" t="s">
        <v>141</v>
      </c>
      <c r="E47" s="78"/>
    </row>
    <row r="48" spans="1:5" ht="81">
      <c r="A48" s="56" t="s">
        <v>106</v>
      </c>
      <c r="B48" s="63" t="s">
        <v>45</v>
      </c>
      <c r="C48" s="64" t="s">
        <v>142</v>
      </c>
      <c r="D48" s="78" t="s">
        <v>520</v>
      </c>
      <c r="E48" s="78" t="s">
        <v>1096</v>
      </c>
    </row>
    <row r="49" spans="1:5" ht="131.25">
      <c r="A49" s="56" t="s">
        <v>107</v>
      </c>
      <c r="B49" s="63" t="s">
        <v>46</v>
      </c>
      <c r="C49" s="64" t="s">
        <v>142</v>
      </c>
      <c r="D49" s="78" t="s">
        <v>533</v>
      </c>
      <c r="E49" s="78" t="s">
        <v>1105</v>
      </c>
    </row>
    <row r="50" spans="1:5" ht="14.25">
      <c r="A50" s="56" t="s">
        <v>108</v>
      </c>
      <c r="B50" s="63" t="s">
        <v>47</v>
      </c>
      <c r="C50" s="64" t="s">
        <v>140</v>
      </c>
      <c r="D50" s="78" t="s">
        <v>141</v>
      </c>
      <c r="E50" s="78"/>
    </row>
    <row r="51" spans="1:5" ht="14.25">
      <c r="A51" s="56" t="s">
        <v>109</v>
      </c>
      <c r="B51" s="63" t="s">
        <v>48</v>
      </c>
      <c r="C51" s="64" t="s">
        <v>140</v>
      </c>
      <c r="D51" s="78" t="s">
        <v>141</v>
      </c>
      <c r="E51" s="78"/>
    </row>
    <row r="52" spans="1:5" ht="14.25">
      <c r="A52" s="56" t="s">
        <v>110</v>
      </c>
      <c r="B52" s="71" t="s">
        <v>52</v>
      </c>
      <c r="C52" s="72"/>
      <c r="D52" s="77"/>
      <c r="E52" s="204"/>
    </row>
    <row r="53" spans="1:5" ht="31.5">
      <c r="A53" s="56" t="s">
        <v>111</v>
      </c>
      <c r="B53" s="49" t="s">
        <v>53</v>
      </c>
      <c r="C53" s="64" t="s">
        <v>142</v>
      </c>
      <c r="D53" s="78" t="s">
        <v>878</v>
      </c>
      <c r="E53" s="148" t="s">
        <v>1098</v>
      </c>
    </row>
    <row r="54" spans="1:5" ht="21">
      <c r="A54" s="56" t="s">
        <v>112</v>
      </c>
      <c r="B54" s="49" t="s">
        <v>54</v>
      </c>
      <c r="C54" s="56" t="s">
        <v>142</v>
      </c>
      <c r="D54" s="75" t="s">
        <v>530</v>
      </c>
      <c r="E54" s="191" t="s">
        <v>1099</v>
      </c>
    </row>
    <row r="55" spans="1:5" ht="17.25" customHeight="1">
      <c r="A55" s="56" t="s">
        <v>113</v>
      </c>
      <c r="B55" s="49" t="s">
        <v>55</v>
      </c>
      <c r="C55" s="64" t="s">
        <v>142</v>
      </c>
      <c r="D55" s="78" t="s">
        <v>522</v>
      </c>
      <c r="E55" s="148" t="s">
        <v>1100</v>
      </c>
    </row>
    <row r="56" spans="1:5" ht="14.25">
      <c r="A56" s="56" t="s">
        <v>114</v>
      </c>
      <c r="B56" s="71" t="s">
        <v>76</v>
      </c>
      <c r="C56" s="72"/>
      <c r="D56" s="77"/>
      <c r="E56" s="204"/>
    </row>
    <row r="57" spans="1:5" ht="21">
      <c r="A57" s="56" t="s">
        <v>115</v>
      </c>
      <c r="B57" s="61" t="s">
        <v>57</v>
      </c>
      <c r="C57" s="56" t="s">
        <v>142</v>
      </c>
      <c r="D57" s="75" t="s">
        <v>523</v>
      </c>
      <c r="E57" s="191" t="s">
        <v>524</v>
      </c>
    </row>
    <row r="58" spans="1:5" ht="21">
      <c r="A58" s="56" t="s">
        <v>116</v>
      </c>
      <c r="B58" s="49" t="s">
        <v>58</v>
      </c>
      <c r="C58" s="64" t="s">
        <v>142</v>
      </c>
      <c r="D58" s="75" t="s">
        <v>525</v>
      </c>
      <c r="E58" s="148" t="s">
        <v>1102</v>
      </c>
    </row>
    <row r="59" spans="1:5" ht="14.25">
      <c r="A59" s="56" t="s">
        <v>117</v>
      </c>
      <c r="B59" s="66" t="s">
        <v>51</v>
      </c>
      <c r="C59" s="67"/>
      <c r="D59" s="91"/>
      <c r="E59" s="91"/>
    </row>
    <row r="60" spans="1:5" ht="14.25">
      <c r="A60" s="56" t="s">
        <v>118</v>
      </c>
      <c r="B60" s="59" t="s">
        <v>37</v>
      </c>
      <c r="C60" s="124"/>
      <c r="D60" s="125"/>
      <c r="E60" s="125"/>
    </row>
    <row r="61" spans="1:5" ht="14.25">
      <c r="A61" s="56" t="s">
        <v>119</v>
      </c>
      <c r="B61" s="61" t="s">
        <v>39</v>
      </c>
      <c r="C61" s="56" t="s">
        <v>140</v>
      </c>
      <c r="D61" s="75" t="s">
        <v>141</v>
      </c>
      <c r="E61" s="75"/>
    </row>
    <row r="62" spans="1:5" ht="121.5">
      <c r="A62" s="56" t="s">
        <v>120</v>
      </c>
      <c r="B62" s="62" t="s">
        <v>40</v>
      </c>
      <c r="C62" s="56" t="s">
        <v>142</v>
      </c>
      <c r="D62" s="75" t="s">
        <v>517</v>
      </c>
      <c r="E62" s="75" t="s">
        <v>1103</v>
      </c>
    </row>
    <row r="63" spans="1:5" ht="31.5">
      <c r="A63" s="56" t="s">
        <v>121</v>
      </c>
      <c r="B63" s="63" t="s">
        <v>41</v>
      </c>
      <c r="C63" s="64" t="s">
        <v>142</v>
      </c>
      <c r="D63" s="78" t="s">
        <v>518</v>
      </c>
      <c r="E63" s="78" t="s">
        <v>1094</v>
      </c>
    </row>
    <row r="64" spans="1:5" ht="14.25">
      <c r="A64" s="56" t="s">
        <v>122</v>
      </c>
      <c r="B64" s="63" t="s">
        <v>42</v>
      </c>
      <c r="C64" s="64" t="s">
        <v>140</v>
      </c>
      <c r="D64" s="78" t="s">
        <v>141</v>
      </c>
      <c r="E64" s="78"/>
    </row>
    <row r="65" spans="1:5" ht="14.25">
      <c r="A65" s="56" t="s">
        <v>123</v>
      </c>
      <c r="B65" s="63" t="s">
        <v>43</v>
      </c>
      <c r="C65" s="64" t="s">
        <v>140</v>
      </c>
      <c r="D65" s="78" t="s">
        <v>141</v>
      </c>
      <c r="E65" s="78"/>
    </row>
    <row r="66" spans="1:5" ht="14.25">
      <c r="A66" s="56" t="s">
        <v>124</v>
      </c>
      <c r="B66" s="63" t="s">
        <v>44</v>
      </c>
      <c r="C66" s="64" t="s">
        <v>140</v>
      </c>
      <c r="D66" s="78" t="s">
        <v>141</v>
      </c>
      <c r="E66" s="78"/>
    </row>
    <row r="67" spans="1:5" ht="81">
      <c r="A67" s="56" t="s">
        <v>125</v>
      </c>
      <c r="B67" s="63" t="s">
        <v>45</v>
      </c>
      <c r="C67" s="64" t="s">
        <v>142</v>
      </c>
      <c r="D67" s="78" t="s">
        <v>520</v>
      </c>
      <c r="E67" s="78" t="s">
        <v>1096</v>
      </c>
    </row>
    <row r="68" spans="1:5" ht="161.25">
      <c r="A68" s="56" t="s">
        <v>126</v>
      </c>
      <c r="B68" s="63" t="s">
        <v>46</v>
      </c>
      <c r="C68" s="64" t="s">
        <v>142</v>
      </c>
      <c r="D68" s="78" t="s">
        <v>534</v>
      </c>
      <c r="E68" s="78" t="s">
        <v>1107</v>
      </c>
    </row>
    <row r="69" spans="1:5" ht="14.25">
      <c r="A69" s="56" t="s">
        <v>127</v>
      </c>
      <c r="B69" s="63" t="s">
        <v>47</v>
      </c>
      <c r="C69" s="64" t="s">
        <v>140</v>
      </c>
      <c r="D69" s="78" t="s">
        <v>141</v>
      </c>
      <c r="E69" s="78"/>
    </row>
    <row r="70" spans="1:5" ht="14.25">
      <c r="A70" s="56" t="s">
        <v>128</v>
      </c>
      <c r="B70" s="63" t="s">
        <v>48</v>
      </c>
      <c r="C70" s="64" t="s">
        <v>140</v>
      </c>
      <c r="D70" s="78" t="s">
        <v>141</v>
      </c>
      <c r="E70" s="78"/>
    </row>
    <row r="71" spans="1:5" ht="14.25">
      <c r="A71" s="56" t="s">
        <v>129</v>
      </c>
      <c r="B71" s="71" t="s">
        <v>52</v>
      </c>
      <c r="C71" s="72"/>
      <c r="D71" s="77"/>
      <c r="E71" s="77"/>
    </row>
    <row r="72" spans="1:5" ht="31.5">
      <c r="A72" s="56" t="s">
        <v>130</v>
      </c>
      <c r="B72" s="49" t="s">
        <v>53</v>
      </c>
      <c r="C72" s="64" t="s">
        <v>142</v>
      </c>
      <c r="D72" s="78" t="s">
        <v>878</v>
      </c>
      <c r="E72" s="148" t="s">
        <v>1098</v>
      </c>
    </row>
    <row r="73" spans="1:5" ht="21">
      <c r="A73" s="56" t="s">
        <v>131</v>
      </c>
      <c r="B73" s="49" t="s">
        <v>54</v>
      </c>
      <c r="C73" s="56" t="s">
        <v>142</v>
      </c>
      <c r="D73" s="75" t="s">
        <v>876</v>
      </c>
      <c r="E73" s="191" t="s">
        <v>1099</v>
      </c>
    </row>
    <row r="74" spans="1:5" ht="181.5">
      <c r="A74" s="56" t="s">
        <v>132</v>
      </c>
      <c r="B74" s="49" t="s">
        <v>55</v>
      </c>
      <c r="C74" s="64" t="s">
        <v>142</v>
      </c>
      <c r="D74" s="78" t="s">
        <v>522</v>
      </c>
      <c r="E74" s="148" t="s">
        <v>1100</v>
      </c>
    </row>
    <row r="75" spans="1:5" ht="14.25">
      <c r="A75" s="56" t="s">
        <v>133</v>
      </c>
      <c r="B75" s="71" t="s">
        <v>76</v>
      </c>
      <c r="C75" s="72"/>
      <c r="D75" s="77"/>
      <c r="E75" s="77"/>
    </row>
    <row r="76" spans="1:5" ht="21">
      <c r="A76" s="56" t="s">
        <v>134</v>
      </c>
      <c r="B76" s="61" t="s">
        <v>57</v>
      </c>
      <c r="C76" s="56" t="s">
        <v>142</v>
      </c>
      <c r="D76" s="75" t="s">
        <v>523</v>
      </c>
      <c r="E76" s="191" t="s">
        <v>524</v>
      </c>
    </row>
    <row r="77" spans="1:5" ht="21">
      <c r="A77" s="56" t="s">
        <v>135</v>
      </c>
      <c r="B77" s="49" t="s">
        <v>58</v>
      </c>
      <c r="C77" s="64" t="s">
        <v>142</v>
      </c>
      <c r="D77" s="75" t="s">
        <v>525</v>
      </c>
      <c r="E77" s="148" t="s">
        <v>1102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F77"/>
  <sheetViews>
    <sheetView zoomScalePageLayoutView="0" workbookViewId="0" topLeftCell="A25">
      <selection activeCell="D25" sqref="D1:D1638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48.00390625" style="52" customWidth="1"/>
  </cols>
  <sheetData>
    <row r="1" spans="1:6" ht="15">
      <c r="A1" s="333" t="s">
        <v>136</v>
      </c>
      <c r="B1" s="333"/>
      <c r="C1" s="53"/>
      <c r="D1" s="126"/>
      <c r="E1" s="89"/>
      <c r="F1" t="s">
        <v>965</v>
      </c>
    </row>
    <row r="2" spans="1:5" ht="14.25">
      <c r="A2" s="56" t="s">
        <v>59</v>
      </c>
      <c r="B2" s="57" t="s">
        <v>38</v>
      </c>
      <c r="C2" s="58" t="s">
        <v>137</v>
      </c>
      <c r="D2" s="58" t="s">
        <v>138</v>
      </c>
      <c r="E2" s="58" t="s">
        <v>139</v>
      </c>
    </row>
    <row r="3" spans="1:5" ht="14.25">
      <c r="A3" s="56" t="s">
        <v>60</v>
      </c>
      <c r="B3" s="59" t="s">
        <v>37</v>
      </c>
      <c r="C3" s="124"/>
      <c r="D3" s="125"/>
      <c r="E3" s="125"/>
    </row>
    <row r="4" spans="1:5" ht="61.5">
      <c r="A4" s="56" t="s">
        <v>61</v>
      </c>
      <c r="B4" s="61" t="s">
        <v>39</v>
      </c>
      <c r="C4" s="56" t="s">
        <v>142</v>
      </c>
      <c r="D4" s="75" t="s">
        <v>535</v>
      </c>
      <c r="E4" s="75" t="s">
        <v>1112</v>
      </c>
    </row>
    <row r="5" spans="1:5" ht="71.25">
      <c r="A5" s="56" t="s">
        <v>62</v>
      </c>
      <c r="B5" s="62" t="s">
        <v>40</v>
      </c>
      <c r="C5" s="56" t="s">
        <v>142</v>
      </c>
      <c r="D5" s="75" t="s">
        <v>536</v>
      </c>
      <c r="E5" s="75" t="s">
        <v>1113</v>
      </c>
    </row>
    <row r="6" spans="1:5" ht="41.25">
      <c r="A6" s="56" t="s">
        <v>63</v>
      </c>
      <c r="B6" s="63" t="s">
        <v>41</v>
      </c>
      <c r="C6" s="64" t="s">
        <v>142</v>
      </c>
      <c r="D6" s="78" t="s">
        <v>537</v>
      </c>
      <c r="E6" s="148" t="s">
        <v>538</v>
      </c>
    </row>
    <row r="7" spans="1:5" ht="41.25">
      <c r="A7" s="56" t="s">
        <v>64</v>
      </c>
      <c r="B7" s="63" t="s">
        <v>42</v>
      </c>
      <c r="C7" s="64" t="s">
        <v>142</v>
      </c>
      <c r="D7" s="78" t="s">
        <v>539</v>
      </c>
      <c r="E7" s="148" t="s">
        <v>538</v>
      </c>
    </row>
    <row r="8" spans="1:5" ht="41.25">
      <c r="A8" s="56" t="s">
        <v>65</v>
      </c>
      <c r="B8" s="63" t="s">
        <v>43</v>
      </c>
      <c r="C8" s="64" t="s">
        <v>142</v>
      </c>
      <c r="D8" s="78" t="s">
        <v>537</v>
      </c>
      <c r="E8" s="148" t="s">
        <v>538</v>
      </c>
    </row>
    <row r="9" spans="1:5" ht="14.25">
      <c r="A9" s="56" t="s">
        <v>66</v>
      </c>
      <c r="B9" s="63" t="s">
        <v>44</v>
      </c>
      <c r="C9" s="64" t="s">
        <v>140</v>
      </c>
      <c r="D9" s="78" t="s">
        <v>141</v>
      </c>
      <c r="E9" s="78"/>
    </row>
    <row r="10" spans="1:5" ht="161.25">
      <c r="A10" s="56" t="s">
        <v>67</v>
      </c>
      <c r="B10" s="63" t="s">
        <v>45</v>
      </c>
      <c r="C10" s="64" t="s">
        <v>142</v>
      </c>
      <c r="D10" s="78" t="s">
        <v>540</v>
      </c>
      <c r="E10" s="78" t="s">
        <v>1114</v>
      </c>
    </row>
    <row r="11" spans="1:5" ht="61.5">
      <c r="A11" s="56" t="s">
        <v>68</v>
      </c>
      <c r="B11" s="63" t="s">
        <v>46</v>
      </c>
      <c r="C11" s="64" t="s">
        <v>142</v>
      </c>
      <c r="D11" s="78" t="s">
        <v>541</v>
      </c>
      <c r="E11" s="148" t="s">
        <v>538</v>
      </c>
    </row>
    <row r="12" spans="1:5" ht="14.25">
      <c r="A12" s="56" t="s">
        <v>69</v>
      </c>
      <c r="B12" s="63" t="s">
        <v>47</v>
      </c>
      <c r="C12" s="64" t="s">
        <v>140</v>
      </c>
      <c r="D12" s="78" t="s">
        <v>141</v>
      </c>
      <c r="E12" s="78"/>
    </row>
    <row r="13" spans="1:5" ht="14.25">
      <c r="A13" s="56" t="s">
        <v>70</v>
      </c>
      <c r="B13" s="63" t="s">
        <v>48</v>
      </c>
      <c r="C13" s="64" t="s">
        <v>140</v>
      </c>
      <c r="D13" s="78" t="s">
        <v>141</v>
      </c>
      <c r="E13" s="78"/>
    </row>
    <row r="14" spans="1:5" ht="14.25">
      <c r="A14" s="56" t="s">
        <v>71</v>
      </c>
      <c r="B14" s="71" t="s">
        <v>52</v>
      </c>
      <c r="C14" s="72"/>
      <c r="D14" s="77"/>
      <c r="E14" s="77"/>
    </row>
    <row r="15" spans="1:5" ht="51">
      <c r="A15" s="56" t="s">
        <v>72</v>
      </c>
      <c r="B15" s="49" t="s">
        <v>53</v>
      </c>
      <c r="C15" s="64" t="s">
        <v>142</v>
      </c>
      <c r="D15" s="78" t="s">
        <v>542</v>
      </c>
      <c r="E15" s="148" t="s">
        <v>1115</v>
      </c>
    </row>
    <row r="16" spans="1:5" ht="51">
      <c r="A16" s="56" t="s">
        <v>73</v>
      </c>
      <c r="B16" s="49" t="s">
        <v>54</v>
      </c>
      <c r="C16" s="64" t="s">
        <v>142</v>
      </c>
      <c r="D16" s="78" t="s">
        <v>542</v>
      </c>
      <c r="E16" s="148" t="s">
        <v>1115</v>
      </c>
    </row>
    <row r="17" spans="1:5" ht="14.25">
      <c r="A17" s="56" t="s">
        <v>74</v>
      </c>
      <c r="B17" s="49" t="s">
        <v>55</v>
      </c>
      <c r="C17" s="64" t="s">
        <v>140</v>
      </c>
      <c r="D17" s="78" t="s">
        <v>141</v>
      </c>
      <c r="E17" s="78"/>
    </row>
    <row r="18" spans="1:5" ht="14.25">
      <c r="A18" s="56" t="s">
        <v>75</v>
      </c>
      <c r="B18" s="71" t="s">
        <v>76</v>
      </c>
      <c r="C18" s="72"/>
      <c r="D18" s="77"/>
      <c r="E18" s="77"/>
    </row>
    <row r="19" spans="1:5" ht="14.25">
      <c r="A19" s="56" t="s">
        <v>77</v>
      </c>
      <c r="B19" s="61" t="s">
        <v>57</v>
      </c>
      <c r="C19" s="64" t="s">
        <v>140</v>
      </c>
      <c r="D19" s="78" t="s">
        <v>141</v>
      </c>
      <c r="E19" s="75"/>
    </row>
    <row r="20" spans="1:5" ht="31.5">
      <c r="A20" s="56" t="s">
        <v>78</v>
      </c>
      <c r="B20" s="49" t="s">
        <v>58</v>
      </c>
      <c r="C20" s="56" t="s">
        <v>142</v>
      </c>
      <c r="D20" s="75" t="s">
        <v>543</v>
      </c>
      <c r="E20" s="75" t="s">
        <v>1116</v>
      </c>
    </row>
    <row r="21" spans="1:5" ht="14.25">
      <c r="A21" s="56" t="s">
        <v>79</v>
      </c>
      <c r="B21" s="66" t="s">
        <v>49</v>
      </c>
      <c r="C21" s="67"/>
      <c r="D21" s="91"/>
      <c r="E21" s="91"/>
    </row>
    <row r="22" spans="1:5" ht="14.25">
      <c r="A22" s="56" t="s">
        <v>80</v>
      </c>
      <c r="B22" s="59" t="s">
        <v>37</v>
      </c>
      <c r="C22" s="124"/>
      <c r="D22" s="125"/>
      <c r="E22" s="125"/>
    </row>
    <row r="23" spans="1:5" ht="61.5">
      <c r="A23" s="56" t="s">
        <v>81</v>
      </c>
      <c r="B23" s="61" t="s">
        <v>39</v>
      </c>
      <c r="C23" s="56" t="s">
        <v>142</v>
      </c>
      <c r="D23" s="75" t="s">
        <v>535</v>
      </c>
      <c r="E23" s="75" t="s">
        <v>1112</v>
      </c>
    </row>
    <row r="24" spans="1:5" ht="71.25">
      <c r="A24" s="56" t="s">
        <v>82</v>
      </c>
      <c r="B24" s="62" t="s">
        <v>40</v>
      </c>
      <c r="C24" s="56" t="s">
        <v>142</v>
      </c>
      <c r="D24" s="75" t="s">
        <v>536</v>
      </c>
      <c r="E24" s="75" t="s">
        <v>1113</v>
      </c>
    </row>
    <row r="25" spans="1:5" ht="41.25">
      <c r="A25" s="56" t="s">
        <v>83</v>
      </c>
      <c r="B25" s="63" t="s">
        <v>41</v>
      </c>
      <c r="C25" s="64" t="s">
        <v>142</v>
      </c>
      <c r="D25" s="78" t="s">
        <v>544</v>
      </c>
      <c r="E25" s="148" t="s">
        <v>545</v>
      </c>
    </row>
    <row r="26" spans="1:5" ht="41.25">
      <c r="A26" s="56" t="s">
        <v>84</v>
      </c>
      <c r="B26" s="63" t="s">
        <v>42</v>
      </c>
      <c r="C26" s="64" t="s">
        <v>142</v>
      </c>
      <c r="D26" s="78" t="s">
        <v>544</v>
      </c>
      <c r="E26" s="148" t="s">
        <v>545</v>
      </c>
    </row>
    <row r="27" spans="1:5" ht="41.25">
      <c r="A27" s="56" t="s">
        <v>85</v>
      </c>
      <c r="B27" s="63" t="s">
        <v>43</v>
      </c>
      <c r="C27" s="64" t="s">
        <v>142</v>
      </c>
      <c r="D27" s="78" t="s">
        <v>544</v>
      </c>
      <c r="E27" s="148" t="s">
        <v>545</v>
      </c>
    </row>
    <row r="28" spans="1:5" ht="14.25">
      <c r="A28" s="56" t="s">
        <v>86</v>
      </c>
      <c r="B28" s="63" t="s">
        <v>44</v>
      </c>
      <c r="C28" s="64" t="s">
        <v>140</v>
      </c>
      <c r="D28" s="78" t="s">
        <v>141</v>
      </c>
      <c r="E28" s="78"/>
    </row>
    <row r="29" spans="1:5" ht="161.25">
      <c r="A29" s="56" t="s">
        <v>87</v>
      </c>
      <c r="B29" s="63" t="s">
        <v>45</v>
      </c>
      <c r="C29" s="64" t="s">
        <v>142</v>
      </c>
      <c r="D29" s="78" t="s">
        <v>540</v>
      </c>
      <c r="E29" s="78" t="s">
        <v>1114</v>
      </c>
    </row>
    <row r="30" spans="1:5" ht="41.25">
      <c r="A30" s="56" t="s">
        <v>88</v>
      </c>
      <c r="B30" s="63" t="s">
        <v>46</v>
      </c>
      <c r="C30" s="64" t="s">
        <v>142</v>
      </c>
      <c r="D30" s="78" t="s">
        <v>544</v>
      </c>
      <c r="E30" s="148" t="s">
        <v>545</v>
      </c>
    </row>
    <row r="31" spans="1:5" ht="14.25">
      <c r="A31" s="56" t="s">
        <v>89</v>
      </c>
      <c r="B31" s="63" t="s">
        <v>47</v>
      </c>
      <c r="C31" s="64" t="s">
        <v>140</v>
      </c>
      <c r="D31" s="78" t="s">
        <v>141</v>
      </c>
      <c r="E31" s="78"/>
    </row>
    <row r="32" spans="1:5" ht="14.25">
      <c r="A32" s="56" t="s">
        <v>90</v>
      </c>
      <c r="B32" s="63" t="s">
        <v>48</v>
      </c>
      <c r="C32" s="64" t="s">
        <v>140</v>
      </c>
      <c r="D32" s="78" t="s">
        <v>141</v>
      </c>
      <c r="E32" s="78"/>
    </row>
    <row r="33" spans="1:5" ht="14.25">
      <c r="A33" s="56" t="s">
        <v>91</v>
      </c>
      <c r="B33" s="71" t="s">
        <v>52</v>
      </c>
      <c r="C33" s="72"/>
      <c r="D33" s="77"/>
      <c r="E33" s="77"/>
    </row>
    <row r="34" spans="1:5" ht="51">
      <c r="A34" s="56" t="s">
        <v>92</v>
      </c>
      <c r="B34" s="49" t="s">
        <v>53</v>
      </c>
      <c r="C34" s="64" t="s">
        <v>142</v>
      </c>
      <c r="D34" s="78" t="s">
        <v>542</v>
      </c>
      <c r="E34" s="148" t="s">
        <v>1115</v>
      </c>
    </row>
    <row r="35" spans="1:5" ht="51">
      <c r="A35" s="56" t="s">
        <v>93</v>
      </c>
      <c r="B35" s="49" t="s">
        <v>54</v>
      </c>
      <c r="C35" s="64" t="s">
        <v>142</v>
      </c>
      <c r="D35" s="78" t="s">
        <v>542</v>
      </c>
      <c r="E35" s="148" t="s">
        <v>1115</v>
      </c>
    </row>
    <row r="36" spans="1:5" ht="14.25">
      <c r="A36" s="56" t="s">
        <v>94</v>
      </c>
      <c r="B36" s="49" t="s">
        <v>55</v>
      </c>
      <c r="C36" s="64" t="s">
        <v>140</v>
      </c>
      <c r="D36" s="78" t="s">
        <v>141</v>
      </c>
      <c r="E36" s="78"/>
    </row>
    <row r="37" spans="1:5" ht="14.25">
      <c r="A37" s="56" t="s">
        <v>95</v>
      </c>
      <c r="B37" s="71" t="s">
        <v>76</v>
      </c>
      <c r="C37" s="72"/>
      <c r="D37" s="77"/>
      <c r="E37" s="77"/>
    </row>
    <row r="38" spans="1:5" ht="14.25">
      <c r="A38" s="56" t="s">
        <v>96</v>
      </c>
      <c r="B38" s="61" t="s">
        <v>57</v>
      </c>
      <c r="C38" s="64" t="s">
        <v>140</v>
      </c>
      <c r="D38" s="78" t="s">
        <v>141</v>
      </c>
      <c r="E38" s="75"/>
    </row>
    <row r="39" spans="1:5" ht="31.5">
      <c r="A39" s="56" t="s">
        <v>97</v>
      </c>
      <c r="B39" s="49" t="s">
        <v>58</v>
      </c>
      <c r="C39" s="56" t="s">
        <v>142</v>
      </c>
      <c r="D39" s="75" t="s">
        <v>543</v>
      </c>
      <c r="E39" s="75" t="s">
        <v>1116</v>
      </c>
    </row>
    <row r="40" spans="1:5" ht="14.25">
      <c r="A40" s="56" t="s">
        <v>98</v>
      </c>
      <c r="B40" s="66" t="s">
        <v>50</v>
      </c>
      <c r="C40" s="67"/>
      <c r="D40" s="91"/>
      <c r="E40" s="91"/>
    </row>
    <row r="41" spans="1:5" ht="14.25">
      <c r="A41" s="56" t="s">
        <v>99</v>
      </c>
      <c r="B41" s="59" t="s">
        <v>37</v>
      </c>
      <c r="C41" s="124"/>
      <c r="D41" s="125"/>
      <c r="E41" s="125"/>
    </row>
    <row r="42" spans="1:5" ht="61.5">
      <c r="A42" s="56" t="s">
        <v>100</v>
      </c>
      <c r="B42" s="61" t="s">
        <v>39</v>
      </c>
      <c r="C42" s="56" t="s">
        <v>142</v>
      </c>
      <c r="D42" s="75" t="s">
        <v>535</v>
      </c>
      <c r="E42" s="75" t="s">
        <v>1112</v>
      </c>
    </row>
    <row r="43" spans="1:5" ht="71.25">
      <c r="A43" s="56" t="s">
        <v>101</v>
      </c>
      <c r="B43" s="62" t="s">
        <v>40</v>
      </c>
      <c r="C43" s="56" t="s">
        <v>142</v>
      </c>
      <c r="D43" s="75" t="s">
        <v>536</v>
      </c>
      <c r="E43" s="75" t="s">
        <v>1113</v>
      </c>
    </row>
    <row r="44" spans="1:5" ht="91.5">
      <c r="A44" s="56" t="s">
        <v>102</v>
      </c>
      <c r="B44" s="63" t="s">
        <v>41</v>
      </c>
      <c r="C44" s="64" t="s">
        <v>142</v>
      </c>
      <c r="D44" s="78" t="s">
        <v>546</v>
      </c>
      <c r="E44" s="148" t="s">
        <v>1117</v>
      </c>
    </row>
    <row r="45" spans="1:5" ht="51">
      <c r="A45" s="56" t="s">
        <v>103</v>
      </c>
      <c r="B45" s="63" t="s">
        <v>42</v>
      </c>
      <c r="C45" s="64" t="s">
        <v>142</v>
      </c>
      <c r="D45" s="78" t="s">
        <v>547</v>
      </c>
      <c r="E45" s="148" t="s">
        <v>548</v>
      </c>
    </row>
    <row r="46" spans="1:5" ht="51">
      <c r="A46" s="56" t="s">
        <v>104</v>
      </c>
      <c r="B46" s="63" t="s">
        <v>43</v>
      </c>
      <c r="C46" s="64" t="s">
        <v>142</v>
      </c>
      <c r="D46" s="78" t="s">
        <v>547</v>
      </c>
      <c r="E46" s="148" t="s">
        <v>548</v>
      </c>
    </row>
    <row r="47" spans="1:5" ht="51">
      <c r="A47" s="56" t="s">
        <v>105</v>
      </c>
      <c r="B47" s="63" t="s">
        <v>44</v>
      </c>
      <c r="C47" s="64" t="s">
        <v>142</v>
      </c>
      <c r="D47" s="78" t="s">
        <v>547</v>
      </c>
      <c r="E47" s="148" t="s">
        <v>548</v>
      </c>
    </row>
    <row r="48" spans="1:5" ht="161.25">
      <c r="A48" s="56" t="s">
        <v>106</v>
      </c>
      <c r="B48" s="63" t="s">
        <v>45</v>
      </c>
      <c r="C48" s="64" t="s">
        <v>142</v>
      </c>
      <c r="D48" s="78" t="s">
        <v>540</v>
      </c>
      <c r="E48" s="78" t="s">
        <v>1114</v>
      </c>
    </row>
    <row r="49" spans="1:5" ht="51">
      <c r="A49" s="56" t="s">
        <v>107</v>
      </c>
      <c r="B49" s="63" t="s">
        <v>46</v>
      </c>
      <c r="C49" s="64" t="s">
        <v>142</v>
      </c>
      <c r="D49" s="78" t="s">
        <v>547</v>
      </c>
      <c r="E49" s="148" t="s">
        <v>548</v>
      </c>
    </row>
    <row r="50" spans="1:5" ht="14.25">
      <c r="A50" s="56" t="s">
        <v>108</v>
      </c>
      <c r="B50" s="63" t="s">
        <v>47</v>
      </c>
      <c r="C50" s="64" t="s">
        <v>140</v>
      </c>
      <c r="D50" s="78" t="s">
        <v>141</v>
      </c>
      <c r="E50" s="205"/>
    </row>
    <row r="51" spans="1:5" ht="14.25">
      <c r="A51" s="56" t="s">
        <v>109</v>
      </c>
      <c r="B51" s="63" t="s">
        <v>48</v>
      </c>
      <c r="C51" s="64" t="s">
        <v>140</v>
      </c>
      <c r="D51" s="78" t="s">
        <v>141</v>
      </c>
      <c r="E51" s="205"/>
    </row>
    <row r="52" spans="1:5" ht="14.25">
      <c r="A52" s="56" t="s">
        <v>110</v>
      </c>
      <c r="B52" s="71" t="s">
        <v>52</v>
      </c>
      <c r="C52" s="72"/>
      <c r="D52" s="77"/>
      <c r="E52" s="203"/>
    </row>
    <row r="53" spans="1:5" ht="51">
      <c r="A53" s="56" t="s">
        <v>111</v>
      </c>
      <c r="B53" s="49" t="s">
        <v>53</v>
      </c>
      <c r="C53" s="64" t="s">
        <v>142</v>
      </c>
      <c r="D53" s="78" t="s">
        <v>542</v>
      </c>
      <c r="E53" s="148" t="s">
        <v>1115</v>
      </c>
    </row>
    <row r="54" spans="1:5" ht="51">
      <c r="A54" s="56" t="s">
        <v>112</v>
      </c>
      <c r="B54" s="49" t="s">
        <v>54</v>
      </c>
      <c r="C54" s="64" t="s">
        <v>142</v>
      </c>
      <c r="D54" s="78" t="s">
        <v>542</v>
      </c>
      <c r="E54" s="148" t="s">
        <v>1115</v>
      </c>
    </row>
    <row r="55" spans="1:5" ht="14.25">
      <c r="A55" s="56" t="s">
        <v>113</v>
      </c>
      <c r="B55" s="49" t="s">
        <v>55</v>
      </c>
      <c r="C55" s="64" t="s">
        <v>140</v>
      </c>
      <c r="D55" s="78" t="s">
        <v>141</v>
      </c>
      <c r="E55" s="78"/>
    </row>
    <row r="56" spans="1:5" ht="14.25">
      <c r="A56" s="56" t="s">
        <v>114</v>
      </c>
      <c r="B56" s="71" t="s">
        <v>76</v>
      </c>
      <c r="C56" s="72"/>
      <c r="D56" s="77"/>
      <c r="E56" s="77"/>
    </row>
    <row r="57" spans="1:5" ht="61.5">
      <c r="A57" s="56" t="s">
        <v>115</v>
      </c>
      <c r="B57" s="61" t="s">
        <v>57</v>
      </c>
      <c r="C57" s="56" t="s">
        <v>142</v>
      </c>
      <c r="D57" s="75" t="s">
        <v>549</v>
      </c>
      <c r="E57" s="191" t="s">
        <v>879</v>
      </c>
    </row>
    <row r="58" spans="1:5" ht="81">
      <c r="A58" s="56" t="s">
        <v>116</v>
      </c>
      <c r="B58" s="49" t="s">
        <v>58</v>
      </c>
      <c r="C58" s="64" t="s">
        <v>142</v>
      </c>
      <c r="D58" s="75" t="s">
        <v>550</v>
      </c>
      <c r="E58" s="191" t="s">
        <v>1118</v>
      </c>
    </row>
    <row r="59" spans="1:5" ht="14.25">
      <c r="A59" s="56" t="s">
        <v>117</v>
      </c>
      <c r="B59" s="66" t="s">
        <v>51</v>
      </c>
      <c r="C59" s="67"/>
      <c r="D59" s="91"/>
      <c r="E59" s="91"/>
    </row>
    <row r="60" spans="1:5" ht="14.25">
      <c r="A60" s="56" t="s">
        <v>118</v>
      </c>
      <c r="B60" s="59" t="s">
        <v>37</v>
      </c>
      <c r="C60" s="124"/>
      <c r="D60" s="125"/>
      <c r="E60" s="125"/>
    </row>
    <row r="61" spans="1:5" ht="61.5">
      <c r="A61" s="56" t="s">
        <v>119</v>
      </c>
      <c r="B61" s="61" t="s">
        <v>39</v>
      </c>
      <c r="C61" s="56" t="s">
        <v>142</v>
      </c>
      <c r="D61" s="75" t="s">
        <v>535</v>
      </c>
      <c r="E61" s="75" t="s">
        <v>1112</v>
      </c>
    </row>
    <row r="62" spans="1:5" ht="71.25">
      <c r="A62" s="56" t="s">
        <v>120</v>
      </c>
      <c r="B62" s="62" t="s">
        <v>40</v>
      </c>
      <c r="C62" s="56" t="s">
        <v>142</v>
      </c>
      <c r="D62" s="75" t="s">
        <v>536</v>
      </c>
      <c r="E62" s="75" t="s">
        <v>1113</v>
      </c>
    </row>
    <row r="63" spans="1:5" ht="14.25">
      <c r="A63" s="56" t="s">
        <v>121</v>
      </c>
      <c r="B63" s="63" t="s">
        <v>41</v>
      </c>
      <c r="C63" s="64" t="s">
        <v>140</v>
      </c>
      <c r="D63" s="78" t="s">
        <v>141</v>
      </c>
      <c r="E63" s="78"/>
    </row>
    <row r="64" spans="1:5" ht="14.25">
      <c r="A64" s="56" t="s">
        <v>122</v>
      </c>
      <c r="B64" s="63" t="s">
        <v>42</v>
      </c>
      <c r="C64" s="64" t="s">
        <v>140</v>
      </c>
      <c r="D64" s="78" t="s">
        <v>141</v>
      </c>
      <c r="E64" s="78"/>
    </row>
    <row r="65" spans="1:5" ht="14.25">
      <c r="A65" s="56" t="s">
        <v>123</v>
      </c>
      <c r="B65" s="63" t="s">
        <v>43</v>
      </c>
      <c r="C65" s="64" t="s">
        <v>140</v>
      </c>
      <c r="D65" s="78" t="s">
        <v>141</v>
      </c>
      <c r="E65" s="78"/>
    </row>
    <row r="66" spans="1:5" ht="14.25">
      <c r="A66" s="56" t="s">
        <v>124</v>
      </c>
      <c r="B66" s="63" t="s">
        <v>44</v>
      </c>
      <c r="C66" s="64" t="s">
        <v>140</v>
      </c>
      <c r="D66" s="78" t="s">
        <v>141</v>
      </c>
      <c r="E66" s="78"/>
    </row>
    <row r="67" spans="1:5" ht="161.25">
      <c r="A67" s="56" t="s">
        <v>125</v>
      </c>
      <c r="B67" s="63" t="s">
        <v>45</v>
      </c>
      <c r="C67" s="64" t="s">
        <v>142</v>
      </c>
      <c r="D67" s="78" t="s">
        <v>540</v>
      </c>
      <c r="E67" s="78" t="s">
        <v>1114</v>
      </c>
    </row>
    <row r="68" spans="1:5" ht="14.25">
      <c r="A68" s="56" t="s">
        <v>126</v>
      </c>
      <c r="B68" s="63" t="s">
        <v>46</v>
      </c>
      <c r="C68" s="64" t="s">
        <v>140</v>
      </c>
      <c r="D68" s="78" t="s">
        <v>141</v>
      </c>
      <c r="E68" s="78"/>
    </row>
    <row r="69" spans="1:5" ht="31.5">
      <c r="A69" s="56" t="s">
        <v>127</v>
      </c>
      <c r="B69" s="63" t="s">
        <v>47</v>
      </c>
      <c r="C69" s="64" t="s">
        <v>142</v>
      </c>
      <c r="D69" s="78" t="s">
        <v>551</v>
      </c>
      <c r="E69" s="75" t="s">
        <v>1119</v>
      </c>
    </row>
    <row r="70" spans="1:5" ht="14.25">
      <c r="A70" s="56" t="s">
        <v>128</v>
      </c>
      <c r="B70" s="63" t="s">
        <v>48</v>
      </c>
      <c r="C70" s="64" t="s">
        <v>140</v>
      </c>
      <c r="D70" s="78" t="s">
        <v>141</v>
      </c>
      <c r="E70" s="78"/>
    </row>
    <row r="71" spans="1:5" ht="14.25">
      <c r="A71" s="56" t="s">
        <v>129</v>
      </c>
      <c r="B71" s="71" t="s">
        <v>52</v>
      </c>
      <c r="C71" s="72"/>
      <c r="D71" s="77"/>
      <c r="E71" s="77"/>
    </row>
    <row r="72" spans="1:5" ht="51">
      <c r="A72" s="56" t="s">
        <v>130</v>
      </c>
      <c r="B72" s="49" t="s">
        <v>53</v>
      </c>
      <c r="C72" s="64" t="s">
        <v>142</v>
      </c>
      <c r="D72" s="78" t="s">
        <v>542</v>
      </c>
      <c r="E72" s="148" t="s">
        <v>1115</v>
      </c>
    </row>
    <row r="73" spans="1:5" ht="51">
      <c r="A73" s="56" t="s">
        <v>131</v>
      </c>
      <c r="B73" s="49" t="s">
        <v>54</v>
      </c>
      <c r="C73" s="64" t="s">
        <v>142</v>
      </c>
      <c r="D73" s="78" t="s">
        <v>542</v>
      </c>
      <c r="E73" s="148" t="s">
        <v>1115</v>
      </c>
    </row>
    <row r="74" spans="1:5" ht="14.25">
      <c r="A74" s="56" t="s">
        <v>132</v>
      </c>
      <c r="B74" s="49" t="s">
        <v>55</v>
      </c>
      <c r="C74" s="64" t="s">
        <v>140</v>
      </c>
      <c r="D74" s="78" t="s">
        <v>141</v>
      </c>
      <c r="E74" s="78"/>
    </row>
    <row r="75" spans="1:5" ht="14.25">
      <c r="A75" s="56" t="s">
        <v>133</v>
      </c>
      <c r="B75" s="71" t="s">
        <v>76</v>
      </c>
      <c r="C75" s="72"/>
      <c r="D75" s="77"/>
      <c r="E75" s="77"/>
    </row>
    <row r="76" spans="1:5" ht="14.25">
      <c r="A76" s="56" t="s">
        <v>134</v>
      </c>
      <c r="B76" s="61" t="s">
        <v>57</v>
      </c>
      <c r="C76" s="64" t="s">
        <v>140</v>
      </c>
      <c r="D76" s="78" t="s">
        <v>141</v>
      </c>
      <c r="E76" s="75"/>
    </row>
    <row r="77" spans="1:5" ht="31.5">
      <c r="A77" s="56" t="s">
        <v>135</v>
      </c>
      <c r="B77" s="49" t="s">
        <v>58</v>
      </c>
      <c r="C77" s="56" t="s">
        <v>142</v>
      </c>
      <c r="D77" s="75" t="s">
        <v>543</v>
      </c>
      <c r="E77" s="75" t="s">
        <v>1116</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F77"/>
  <sheetViews>
    <sheetView zoomScalePageLayoutView="0" workbookViewId="0" topLeftCell="A19">
      <selection activeCell="D19" sqref="D1:D1638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8.140625" style="50" customWidth="1"/>
  </cols>
  <sheetData>
    <row r="1" spans="1:6" ht="15">
      <c r="A1" s="333" t="s">
        <v>136</v>
      </c>
      <c r="B1" s="333"/>
      <c r="C1" s="73"/>
      <c r="D1" s="269"/>
      <c r="E1" s="270"/>
      <c r="F1" t="s">
        <v>965</v>
      </c>
    </row>
    <row r="2" spans="1:5" ht="14.25">
      <c r="A2" s="56" t="s">
        <v>59</v>
      </c>
      <c r="B2" s="57" t="s">
        <v>38</v>
      </c>
      <c r="C2" s="58" t="s">
        <v>137</v>
      </c>
      <c r="D2" s="271" t="s">
        <v>138</v>
      </c>
      <c r="E2" s="272" t="s">
        <v>139</v>
      </c>
    </row>
    <row r="3" spans="1:5" ht="14.25">
      <c r="A3" s="56" t="s">
        <v>60</v>
      </c>
      <c r="B3" s="59" t="s">
        <v>37</v>
      </c>
      <c r="C3" s="124"/>
      <c r="D3" s="125"/>
      <c r="E3" s="210"/>
    </row>
    <row r="4" spans="1:5" ht="14.25">
      <c r="A4" s="56" t="s">
        <v>61</v>
      </c>
      <c r="B4" s="61" t="s">
        <v>39</v>
      </c>
      <c r="C4" s="56" t="s">
        <v>140</v>
      </c>
      <c r="D4" s="206" t="s">
        <v>552</v>
      </c>
      <c r="E4" s="207"/>
    </row>
    <row r="5" spans="1:5" ht="14.25">
      <c r="A5" s="56" t="s">
        <v>62</v>
      </c>
      <c r="B5" s="62" t="s">
        <v>40</v>
      </c>
      <c r="C5" s="56" t="s">
        <v>140</v>
      </c>
      <c r="D5" s="206" t="s">
        <v>552</v>
      </c>
      <c r="E5" s="207"/>
    </row>
    <row r="6" spans="1:5" ht="14.25">
      <c r="A6" s="56" t="s">
        <v>63</v>
      </c>
      <c r="B6" s="63" t="s">
        <v>41</v>
      </c>
      <c r="C6" s="56" t="s">
        <v>140</v>
      </c>
      <c r="D6" s="206" t="s">
        <v>552</v>
      </c>
      <c r="E6" s="208"/>
    </row>
    <row r="7" spans="1:5" ht="14.25">
      <c r="A7" s="56" t="s">
        <v>64</v>
      </c>
      <c r="B7" s="63" t="s">
        <v>42</v>
      </c>
      <c r="C7" s="56" t="s">
        <v>140</v>
      </c>
      <c r="D7" s="206" t="s">
        <v>552</v>
      </c>
      <c r="E7" s="208"/>
    </row>
    <row r="8" spans="1:5" ht="14.25">
      <c r="A8" s="56" t="s">
        <v>65</v>
      </c>
      <c r="B8" s="63" t="s">
        <v>43</v>
      </c>
      <c r="C8" s="56" t="s">
        <v>140</v>
      </c>
      <c r="D8" s="206" t="s">
        <v>552</v>
      </c>
      <c r="E8" s="208"/>
    </row>
    <row r="9" spans="1:5" ht="14.25">
      <c r="A9" s="56" t="s">
        <v>66</v>
      </c>
      <c r="B9" s="63" t="s">
        <v>44</v>
      </c>
      <c r="C9" s="56" t="s">
        <v>140</v>
      </c>
      <c r="D9" s="206" t="s">
        <v>552</v>
      </c>
      <c r="E9" s="208"/>
    </row>
    <row r="10" spans="1:5" ht="14.25">
      <c r="A10" s="56" t="s">
        <v>67</v>
      </c>
      <c r="B10" s="63" t="s">
        <v>45</v>
      </c>
      <c r="C10" s="56" t="s">
        <v>140</v>
      </c>
      <c r="D10" s="206" t="s">
        <v>552</v>
      </c>
      <c r="E10" s="208"/>
    </row>
    <row r="11" spans="1:5" ht="14.25">
      <c r="A11" s="56" t="s">
        <v>68</v>
      </c>
      <c r="B11" s="63" t="s">
        <v>46</v>
      </c>
      <c r="C11" s="56" t="s">
        <v>140</v>
      </c>
      <c r="D11" s="206" t="s">
        <v>552</v>
      </c>
      <c r="E11" s="208"/>
    </row>
    <row r="12" spans="1:5" ht="14.25">
      <c r="A12" s="56" t="s">
        <v>69</v>
      </c>
      <c r="B12" s="63" t="s">
        <v>47</v>
      </c>
      <c r="C12" s="56" t="s">
        <v>140</v>
      </c>
      <c r="D12" s="206" t="s">
        <v>552</v>
      </c>
      <c r="E12" s="208"/>
    </row>
    <row r="13" spans="1:5" ht="14.25">
      <c r="A13" s="56" t="s">
        <v>70</v>
      </c>
      <c r="B13" s="63" t="s">
        <v>48</v>
      </c>
      <c r="C13" s="56" t="s">
        <v>140</v>
      </c>
      <c r="D13" s="206" t="s">
        <v>552</v>
      </c>
      <c r="E13" s="208"/>
    </row>
    <row r="14" spans="1:5" ht="14.25">
      <c r="A14" s="56" t="s">
        <v>71</v>
      </c>
      <c r="B14" s="71" t="s">
        <v>52</v>
      </c>
      <c r="C14" s="72"/>
      <c r="D14" s="209"/>
      <c r="E14" s="210"/>
    </row>
    <row r="15" spans="1:5" ht="14.25">
      <c r="A15" s="56" t="s">
        <v>72</v>
      </c>
      <c r="B15" s="49" t="s">
        <v>53</v>
      </c>
      <c r="C15" s="56" t="s">
        <v>140</v>
      </c>
      <c r="D15" s="206" t="s">
        <v>552</v>
      </c>
      <c r="E15" s="208"/>
    </row>
    <row r="16" spans="1:5" ht="14.25">
      <c r="A16" s="56" t="s">
        <v>73</v>
      </c>
      <c r="B16" s="49" t="s">
        <v>54</v>
      </c>
      <c r="C16" s="56" t="s">
        <v>140</v>
      </c>
      <c r="D16" s="206" t="s">
        <v>552</v>
      </c>
      <c r="E16" s="208"/>
    </row>
    <row r="17" spans="1:5" ht="14.25">
      <c r="A17" s="56" t="s">
        <v>74</v>
      </c>
      <c r="B17" s="49" t="s">
        <v>55</v>
      </c>
      <c r="C17" s="56" t="s">
        <v>140</v>
      </c>
      <c r="D17" s="206" t="s">
        <v>552</v>
      </c>
      <c r="E17" s="208"/>
    </row>
    <row r="18" spans="1:5" ht="14.25">
      <c r="A18" s="56" t="s">
        <v>75</v>
      </c>
      <c r="B18" s="71" t="s">
        <v>56</v>
      </c>
      <c r="C18" s="72"/>
      <c r="D18" s="209"/>
      <c r="E18" s="210"/>
    </row>
    <row r="19" spans="1:5" ht="14.25">
      <c r="A19" s="56" t="s">
        <v>77</v>
      </c>
      <c r="B19" s="61" t="s">
        <v>57</v>
      </c>
      <c r="C19" s="56" t="s">
        <v>140</v>
      </c>
      <c r="D19" s="206" t="s">
        <v>552</v>
      </c>
      <c r="E19" s="207"/>
    </row>
    <row r="20" spans="1:5" ht="14.25">
      <c r="A20" s="56" t="s">
        <v>78</v>
      </c>
      <c r="B20" s="49" t="s">
        <v>58</v>
      </c>
      <c r="C20" s="56" t="s">
        <v>140</v>
      </c>
      <c r="D20" s="206" t="s">
        <v>552</v>
      </c>
      <c r="E20" s="208"/>
    </row>
    <row r="21" spans="1:5" ht="14.25">
      <c r="A21" s="56" t="s">
        <v>79</v>
      </c>
      <c r="B21" s="66" t="s">
        <v>49</v>
      </c>
      <c r="C21" s="67"/>
      <c r="D21" s="211"/>
      <c r="E21" s="212"/>
    </row>
    <row r="22" spans="1:5" ht="14.25">
      <c r="A22" s="56" t="s">
        <v>80</v>
      </c>
      <c r="B22" s="59" t="s">
        <v>37</v>
      </c>
      <c r="C22" s="124"/>
      <c r="D22" s="125"/>
      <c r="E22" s="210"/>
    </row>
    <row r="23" spans="1:5" ht="14.25">
      <c r="A23" s="56" t="s">
        <v>81</v>
      </c>
      <c r="B23" s="61" t="s">
        <v>39</v>
      </c>
      <c r="C23" s="64" t="s">
        <v>140</v>
      </c>
      <c r="D23" s="157" t="s">
        <v>141</v>
      </c>
      <c r="E23" s="208"/>
    </row>
    <row r="24" spans="1:5" ht="51">
      <c r="A24" s="56" t="s">
        <v>82</v>
      </c>
      <c r="B24" s="62" t="s">
        <v>40</v>
      </c>
      <c r="C24" s="56" t="s">
        <v>142</v>
      </c>
      <c r="D24" s="206" t="s">
        <v>553</v>
      </c>
      <c r="E24" s="208" t="s">
        <v>880</v>
      </c>
    </row>
    <row r="25" spans="1:5" ht="41.25">
      <c r="A25" s="56" t="s">
        <v>83</v>
      </c>
      <c r="B25" s="63" t="s">
        <v>41</v>
      </c>
      <c r="C25" s="83" t="s">
        <v>142</v>
      </c>
      <c r="D25" s="157" t="s">
        <v>554</v>
      </c>
      <c r="E25" s="208" t="s">
        <v>881</v>
      </c>
    </row>
    <row r="26" spans="1:5" ht="14.25">
      <c r="A26" s="56" t="s">
        <v>84</v>
      </c>
      <c r="B26" s="63" t="s">
        <v>42</v>
      </c>
      <c r="C26" s="64" t="s">
        <v>142</v>
      </c>
      <c r="D26" s="157" t="s">
        <v>555</v>
      </c>
      <c r="E26" s="213" t="s">
        <v>556</v>
      </c>
    </row>
    <row r="27" spans="1:5" ht="14.25">
      <c r="A27" s="56" t="s">
        <v>85</v>
      </c>
      <c r="B27" s="63" t="s">
        <v>43</v>
      </c>
      <c r="C27" s="64" t="s">
        <v>140</v>
      </c>
      <c r="D27" s="157" t="s">
        <v>141</v>
      </c>
      <c r="E27" s="208"/>
    </row>
    <row r="28" spans="1:5" ht="14.25">
      <c r="A28" s="56" t="s">
        <v>86</v>
      </c>
      <c r="B28" s="63" t="s">
        <v>44</v>
      </c>
      <c r="C28" s="64" t="s">
        <v>140</v>
      </c>
      <c r="D28" s="157" t="s">
        <v>141</v>
      </c>
      <c r="E28" s="208"/>
    </row>
    <row r="29" spans="1:5" ht="14.25">
      <c r="A29" s="56" t="s">
        <v>87</v>
      </c>
      <c r="B29" s="63" t="s">
        <v>45</v>
      </c>
      <c r="C29" s="64" t="s">
        <v>140</v>
      </c>
      <c r="D29" s="157" t="s">
        <v>141</v>
      </c>
      <c r="E29" s="208"/>
    </row>
    <row r="30" spans="1:5" ht="31.5">
      <c r="A30" s="56" t="s">
        <v>88</v>
      </c>
      <c r="B30" s="63" t="s">
        <v>46</v>
      </c>
      <c r="C30" s="93" t="s">
        <v>142</v>
      </c>
      <c r="D30" s="157" t="s">
        <v>557</v>
      </c>
      <c r="E30" s="208" t="s">
        <v>882</v>
      </c>
    </row>
    <row r="31" spans="1:5" ht="14.25">
      <c r="A31" s="56" t="s">
        <v>89</v>
      </c>
      <c r="B31" s="63" t="s">
        <v>47</v>
      </c>
      <c r="C31" s="64" t="s">
        <v>140</v>
      </c>
      <c r="D31" s="157" t="s">
        <v>141</v>
      </c>
      <c r="E31" s="208"/>
    </row>
    <row r="32" spans="1:5" ht="14.25">
      <c r="A32" s="56" t="s">
        <v>90</v>
      </c>
      <c r="B32" s="63" t="s">
        <v>48</v>
      </c>
      <c r="C32" s="64" t="s">
        <v>140</v>
      </c>
      <c r="D32" s="157" t="s">
        <v>141</v>
      </c>
      <c r="E32" s="208"/>
    </row>
    <row r="33" spans="1:5" ht="14.25">
      <c r="A33" s="56" t="s">
        <v>91</v>
      </c>
      <c r="B33" s="71" t="s">
        <v>52</v>
      </c>
      <c r="C33" s="72"/>
      <c r="D33" s="209"/>
      <c r="E33" s="210"/>
    </row>
    <row r="34" spans="1:5" ht="14.25">
      <c r="A34" s="56" t="s">
        <v>92</v>
      </c>
      <c r="B34" s="49" t="s">
        <v>53</v>
      </c>
      <c r="C34" s="64" t="s">
        <v>140</v>
      </c>
      <c r="D34" s="157" t="s">
        <v>141</v>
      </c>
      <c r="E34" s="208"/>
    </row>
    <row r="35" spans="1:5" ht="21">
      <c r="A35" s="56" t="s">
        <v>93</v>
      </c>
      <c r="B35" s="49" t="s">
        <v>54</v>
      </c>
      <c r="C35" s="64" t="s">
        <v>142</v>
      </c>
      <c r="D35" s="157" t="s">
        <v>558</v>
      </c>
      <c r="E35" s="208" t="s">
        <v>883</v>
      </c>
    </row>
    <row r="36" spans="1:5" ht="14.25">
      <c r="A36" s="56" t="s">
        <v>94</v>
      </c>
      <c r="B36" s="49" t="s">
        <v>55</v>
      </c>
      <c r="C36" s="64" t="s">
        <v>140</v>
      </c>
      <c r="D36" s="157" t="s">
        <v>141</v>
      </c>
      <c r="E36" s="208"/>
    </row>
    <row r="37" spans="1:5" ht="14.25">
      <c r="A37" s="56" t="s">
        <v>95</v>
      </c>
      <c r="B37" s="71" t="s">
        <v>56</v>
      </c>
      <c r="C37" s="72"/>
      <c r="D37" s="209"/>
      <c r="E37" s="210"/>
    </row>
    <row r="38" spans="1:5" ht="14.25">
      <c r="A38" s="56" t="s">
        <v>96</v>
      </c>
      <c r="B38" s="61" t="s">
        <v>57</v>
      </c>
      <c r="C38" s="64" t="s">
        <v>140</v>
      </c>
      <c r="D38" s="157" t="s">
        <v>141</v>
      </c>
      <c r="E38" s="207"/>
    </row>
    <row r="39" spans="1:5" ht="21">
      <c r="A39" s="56" t="s">
        <v>97</v>
      </c>
      <c r="B39" s="49" t="s">
        <v>58</v>
      </c>
      <c r="C39" s="64" t="s">
        <v>142</v>
      </c>
      <c r="D39" s="157" t="s">
        <v>559</v>
      </c>
      <c r="E39" s="208" t="s">
        <v>883</v>
      </c>
    </row>
    <row r="40" spans="1:5" ht="14.25">
      <c r="A40" s="56" t="s">
        <v>98</v>
      </c>
      <c r="B40" s="66" t="s">
        <v>50</v>
      </c>
      <c r="C40" s="67"/>
      <c r="D40" s="211"/>
      <c r="E40" s="212"/>
    </row>
    <row r="41" spans="1:5" ht="14.25">
      <c r="A41" s="56" t="s">
        <v>99</v>
      </c>
      <c r="B41" s="59" t="s">
        <v>37</v>
      </c>
      <c r="C41" s="124"/>
      <c r="D41" s="125"/>
      <c r="E41" s="210"/>
    </row>
    <row r="42" spans="1:5" ht="14.25">
      <c r="A42" s="56" t="s">
        <v>100</v>
      </c>
      <c r="B42" s="61" t="s">
        <v>39</v>
      </c>
      <c r="C42" s="64" t="s">
        <v>140</v>
      </c>
      <c r="D42" s="157" t="s">
        <v>141</v>
      </c>
      <c r="E42" s="208"/>
    </row>
    <row r="43" spans="1:5" ht="51">
      <c r="A43" s="56" t="s">
        <v>101</v>
      </c>
      <c r="B43" s="62" t="s">
        <v>40</v>
      </c>
      <c r="C43" s="56" t="s">
        <v>142</v>
      </c>
      <c r="D43" s="206" t="s">
        <v>553</v>
      </c>
      <c r="E43" s="208" t="s">
        <v>880</v>
      </c>
    </row>
    <row r="44" spans="1:5" ht="41.25">
      <c r="A44" s="56" t="s">
        <v>102</v>
      </c>
      <c r="B44" s="63" t="s">
        <v>41</v>
      </c>
      <c r="C44" s="83" t="s">
        <v>142</v>
      </c>
      <c r="D44" s="157" t="s">
        <v>560</v>
      </c>
      <c r="E44" s="208" t="s">
        <v>884</v>
      </c>
    </row>
    <row r="45" spans="1:5" ht="14.25">
      <c r="A45" s="56" t="s">
        <v>103</v>
      </c>
      <c r="B45" s="63" t="s">
        <v>42</v>
      </c>
      <c r="C45" s="64" t="s">
        <v>142</v>
      </c>
      <c r="D45" s="157" t="s">
        <v>555</v>
      </c>
      <c r="E45" s="213" t="s">
        <v>556</v>
      </c>
    </row>
    <row r="46" spans="1:5" ht="14.25">
      <c r="A46" s="56" t="s">
        <v>104</v>
      </c>
      <c r="B46" s="63" t="s">
        <v>43</v>
      </c>
      <c r="C46" s="64" t="s">
        <v>140</v>
      </c>
      <c r="D46" s="157" t="s">
        <v>141</v>
      </c>
      <c r="E46" s="208"/>
    </row>
    <row r="47" spans="1:5" ht="14.25">
      <c r="A47" s="56" t="s">
        <v>105</v>
      </c>
      <c r="B47" s="63" t="s">
        <v>44</v>
      </c>
      <c r="C47" s="64" t="s">
        <v>140</v>
      </c>
      <c r="D47" s="157" t="s">
        <v>141</v>
      </c>
      <c r="E47" s="208"/>
    </row>
    <row r="48" spans="1:5" ht="14.25">
      <c r="A48" s="56" t="s">
        <v>106</v>
      </c>
      <c r="B48" s="63" t="s">
        <v>45</v>
      </c>
      <c r="C48" s="64" t="s">
        <v>140</v>
      </c>
      <c r="D48" s="157" t="s">
        <v>141</v>
      </c>
      <c r="E48" s="208"/>
    </row>
    <row r="49" spans="1:5" ht="31.5">
      <c r="A49" s="56" t="s">
        <v>107</v>
      </c>
      <c r="B49" s="63" t="s">
        <v>46</v>
      </c>
      <c r="C49" s="93" t="s">
        <v>142</v>
      </c>
      <c r="D49" s="157" t="s">
        <v>557</v>
      </c>
      <c r="E49" s="208" t="s">
        <v>885</v>
      </c>
    </row>
    <row r="50" spans="1:5" ht="14.25">
      <c r="A50" s="56" t="s">
        <v>108</v>
      </c>
      <c r="B50" s="63" t="s">
        <v>47</v>
      </c>
      <c r="C50" s="64" t="s">
        <v>140</v>
      </c>
      <c r="D50" s="157" t="s">
        <v>141</v>
      </c>
      <c r="E50" s="208"/>
    </row>
    <row r="51" spans="1:5" ht="14.25">
      <c r="A51" s="56" t="s">
        <v>109</v>
      </c>
      <c r="B51" s="63" t="s">
        <v>48</v>
      </c>
      <c r="C51" s="64" t="s">
        <v>140</v>
      </c>
      <c r="D51" s="157" t="s">
        <v>141</v>
      </c>
      <c r="E51" s="208"/>
    </row>
    <row r="52" spans="1:5" ht="14.25">
      <c r="A52" s="56" t="s">
        <v>110</v>
      </c>
      <c r="B52" s="71" t="s">
        <v>52</v>
      </c>
      <c r="C52" s="72"/>
      <c r="D52" s="209"/>
      <c r="E52" s="210"/>
    </row>
    <row r="53" spans="1:5" ht="14.25">
      <c r="A53" s="56" t="s">
        <v>111</v>
      </c>
      <c r="B53" s="49" t="s">
        <v>53</v>
      </c>
      <c r="C53" s="64" t="s">
        <v>140</v>
      </c>
      <c r="D53" s="157" t="s">
        <v>141</v>
      </c>
      <c r="E53" s="208"/>
    </row>
    <row r="54" spans="1:5" ht="21">
      <c r="A54" s="56" t="s">
        <v>112</v>
      </c>
      <c r="B54" s="49" t="s">
        <v>54</v>
      </c>
      <c r="C54" s="64" t="s">
        <v>142</v>
      </c>
      <c r="D54" s="157" t="s">
        <v>558</v>
      </c>
      <c r="E54" s="208" t="s">
        <v>883</v>
      </c>
    </row>
    <row r="55" spans="1:5" ht="14.25">
      <c r="A55" s="56" t="s">
        <v>113</v>
      </c>
      <c r="B55" s="49" t="s">
        <v>55</v>
      </c>
      <c r="C55" s="64" t="s">
        <v>140</v>
      </c>
      <c r="D55" s="157" t="s">
        <v>141</v>
      </c>
      <c r="E55" s="208"/>
    </row>
    <row r="56" spans="1:5" ht="14.25">
      <c r="A56" s="56" t="s">
        <v>114</v>
      </c>
      <c r="B56" s="71" t="s">
        <v>56</v>
      </c>
      <c r="C56" s="72"/>
      <c r="D56" s="209"/>
      <c r="E56" s="210"/>
    </row>
    <row r="57" spans="1:5" ht="14.25">
      <c r="A57" s="56" t="s">
        <v>115</v>
      </c>
      <c r="B57" s="61" t="s">
        <v>57</v>
      </c>
      <c r="C57" s="64" t="s">
        <v>140</v>
      </c>
      <c r="D57" s="157" t="s">
        <v>141</v>
      </c>
      <c r="E57" s="207"/>
    </row>
    <row r="58" spans="1:5" ht="21">
      <c r="A58" s="56" t="s">
        <v>116</v>
      </c>
      <c r="B58" s="49" t="s">
        <v>58</v>
      </c>
      <c r="C58" s="64" t="s">
        <v>142</v>
      </c>
      <c r="D58" s="157" t="s">
        <v>559</v>
      </c>
      <c r="E58" s="208" t="s">
        <v>883</v>
      </c>
    </row>
    <row r="59" spans="1:5" ht="14.25">
      <c r="A59" s="56" t="s">
        <v>117</v>
      </c>
      <c r="B59" s="66" t="s">
        <v>51</v>
      </c>
      <c r="C59" s="67"/>
      <c r="D59" s="211"/>
      <c r="E59" s="212"/>
    </row>
    <row r="60" spans="1:5" ht="14.25">
      <c r="A60" s="56" t="s">
        <v>118</v>
      </c>
      <c r="B60" s="59" t="s">
        <v>37</v>
      </c>
      <c r="C60" s="124"/>
      <c r="D60" s="125"/>
      <c r="E60" s="210"/>
    </row>
    <row r="61" spans="1:5" ht="21">
      <c r="A61" s="56" t="s">
        <v>119</v>
      </c>
      <c r="B61" s="61" t="s">
        <v>39</v>
      </c>
      <c r="C61" s="56" t="s">
        <v>142</v>
      </c>
      <c r="D61" s="206" t="s">
        <v>561</v>
      </c>
      <c r="E61" s="214" t="s">
        <v>886</v>
      </c>
    </row>
    <row r="62" spans="1:5" ht="41.25">
      <c r="A62" s="56" t="s">
        <v>120</v>
      </c>
      <c r="B62" s="62" t="s">
        <v>40</v>
      </c>
      <c r="C62" s="56" t="s">
        <v>142</v>
      </c>
      <c r="D62" s="206" t="s">
        <v>562</v>
      </c>
      <c r="E62" s="213" t="s">
        <v>887</v>
      </c>
    </row>
    <row r="63" spans="1:5" ht="21">
      <c r="A63" s="56" t="s">
        <v>121</v>
      </c>
      <c r="B63" s="63" t="s">
        <v>41</v>
      </c>
      <c r="C63" s="64" t="s">
        <v>142</v>
      </c>
      <c r="D63" s="157" t="s">
        <v>888</v>
      </c>
      <c r="E63" s="213" t="s">
        <v>889</v>
      </c>
    </row>
    <row r="64" spans="1:5" ht="21">
      <c r="A64" s="56" t="s">
        <v>122</v>
      </c>
      <c r="B64" s="63" t="s">
        <v>42</v>
      </c>
      <c r="C64" s="64" t="s">
        <v>142</v>
      </c>
      <c r="D64" s="157" t="s">
        <v>888</v>
      </c>
      <c r="E64" s="213" t="s">
        <v>889</v>
      </c>
    </row>
    <row r="65" spans="1:5" ht="14.25">
      <c r="A65" s="56" t="s">
        <v>123</v>
      </c>
      <c r="B65" s="63" t="s">
        <v>43</v>
      </c>
      <c r="C65" s="64" t="s">
        <v>140</v>
      </c>
      <c r="D65" s="157" t="s">
        <v>141</v>
      </c>
      <c r="E65" s="213"/>
    </row>
    <row r="66" spans="1:5" ht="21">
      <c r="A66" s="56" t="s">
        <v>124</v>
      </c>
      <c r="B66" s="63" t="s">
        <v>44</v>
      </c>
      <c r="C66" s="64" t="s">
        <v>142</v>
      </c>
      <c r="D66" s="157" t="s">
        <v>888</v>
      </c>
      <c r="E66" s="213" t="s">
        <v>889</v>
      </c>
    </row>
    <row r="67" spans="1:5" ht="14.25">
      <c r="A67" s="56" t="s">
        <v>125</v>
      </c>
      <c r="B67" s="63" t="s">
        <v>45</v>
      </c>
      <c r="C67" s="64" t="s">
        <v>140</v>
      </c>
      <c r="D67" s="157" t="s">
        <v>141</v>
      </c>
      <c r="E67" s="215"/>
    </row>
    <row r="68" spans="1:5" ht="21">
      <c r="A68" s="56" t="s">
        <v>126</v>
      </c>
      <c r="B68" s="63" t="s">
        <v>46</v>
      </c>
      <c r="C68" s="64" t="s">
        <v>142</v>
      </c>
      <c r="D68" s="157" t="s">
        <v>563</v>
      </c>
      <c r="E68" s="213" t="s">
        <v>890</v>
      </c>
    </row>
    <row r="69" spans="1:5" ht="14.25">
      <c r="A69" s="56" t="s">
        <v>127</v>
      </c>
      <c r="B69" s="63" t="s">
        <v>47</v>
      </c>
      <c r="C69" s="64" t="s">
        <v>140</v>
      </c>
      <c r="D69" s="157" t="s">
        <v>141</v>
      </c>
      <c r="E69" s="208"/>
    </row>
    <row r="70" spans="1:5" ht="14.25">
      <c r="A70" s="56" t="s">
        <v>128</v>
      </c>
      <c r="B70" s="63" t="s">
        <v>48</v>
      </c>
      <c r="C70" s="64" t="s">
        <v>140</v>
      </c>
      <c r="D70" s="157" t="s">
        <v>141</v>
      </c>
      <c r="E70" s="208"/>
    </row>
    <row r="71" spans="1:5" ht="14.25">
      <c r="A71" s="56" t="s">
        <v>129</v>
      </c>
      <c r="B71" s="71" t="s">
        <v>52</v>
      </c>
      <c r="C71" s="72"/>
      <c r="D71" s="209"/>
      <c r="E71" s="210"/>
    </row>
    <row r="72" spans="1:5" ht="14.25">
      <c r="A72" s="56" t="s">
        <v>130</v>
      </c>
      <c r="B72" s="49" t="s">
        <v>53</v>
      </c>
      <c r="C72" s="64" t="s">
        <v>140</v>
      </c>
      <c r="D72" s="157" t="s">
        <v>141</v>
      </c>
      <c r="E72" s="208"/>
    </row>
    <row r="73" spans="1:5" ht="41.25">
      <c r="A73" s="56" t="s">
        <v>131</v>
      </c>
      <c r="B73" s="49" t="s">
        <v>54</v>
      </c>
      <c r="C73" s="64" t="s">
        <v>142</v>
      </c>
      <c r="D73" s="157" t="s">
        <v>564</v>
      </c>
      <c r="E73" s="213" t="s">
        <v>891</v>
      </c>
    </row>
    <row r="74" spans="1:5" ht="41.25">
      <c r="A74" s="56" t="s">
        <v>132</v>
      </c>
      <c r="B74" s="49" t="s">
        <v>55</v>
      </c>
      <c r="C74" s="64" t="s">
        <v>142</v>
      </c>
      <c r="D74" s="157" t="s">
        <v>565</v>
      </c>
      <c r="E74" s="213" t="s">
        <v>891</v>
      </c>
    </row>
    <row r="75" spans="1:5" ht="14.25">
      <c r="A75" s="56" t="s">
        <v>133</v>
      </c>
      <c r="B75" s="71" t="s">
        <v>56</v>
      </c>
      <c r="C75" s="72"/>
      <c r="D75" s="209"/>
      <c r="E75" s="210"/>
    </row>
    <row r="76" spans="1:5" ht="14.25">
      <c r="A76" s="56" t="s">
        <v>134</v>
      </c>
      <c r="B76" s="61" t="s">
        <v>57</v>
      </c>
      <c r="C76" s="64" t="s">
        <v>140</v>
      </c>
      <c r="D76" s="157" t="s">
        <v>141</v>
      </c>
      <c r="E76" s="207"/>
    </row>
    <row r="77" spans="1:5" ht="21">
      <c r="A77" s="56" t="s">
        <v>135</v>
      </c>
      <c r="B77" s="49" t="s">
        <v>58</v>
      </c>
      <c r="C77" s="64" t="s">
        <v>142</v>
      </c>
      <c r="D77" s="157" t="s">
        <v>566</v>
      </c>
      <c r="E77" s="213" t="s">
        <v>892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F77"/>
  <sheetViews>
    <sheetView zoomScalePageLayoutView="0" workbookViewId="0" topLeftCell="A7">
      <selection activeCell="D7" sqref="D1:D16384"/>
    </sheetView>
  </sheetViews>
  <sheetFormatPr defaultColWidth="9.140625" defaultRowHeight="15"/>
  <cols>
    <col min="1" max="1" width="7.7109375" style="50" customWidth="1"/>
    <col min="2" max="2" width="51.57421875" style="50" customWidth="1"/>
    <col min="3" max="3" width="10.00390625" style="158" customWidth="1"/>
    <col min="4" max="4" width="54.7109375" style="284" customWidth="1"/>
    <col min="5" max="5" width="42.57421875" style="284" customWidth="1"/>
  </cols>
  <sheetData>
    <row r="1" spans="1:6" ht="15">
      <c r="A1" s="333" t="s">
        <v>136</v>
      </c>
      <c r="B1" s="333"/>
      <c r="C1" s="159"/>
      <c r="D1" s="273"/>
      <c r="E1" s="274"/>
      <c r="F1" t="s">
        <v>965</v>
      </c>
    </row>
    <row r="2" spans="1:5" ht="14.25">
      <c r="A2" s="56" t="s">
        <v>59</v>
      </c>
      <c r="B2" s="57" t="s">
        <v>38</v>
      </c>
      <c r="C2" s="38" t="s">
        <v>137</v>
      </c>
      <c r="D2" s="38" t="s">
        <v>138</v>
      </c>
      <c r="E2" s="38" t="s">
        <v>139</v>
      </c>
    </row>
    <row r="3" spans="1:5" ht="15">
      <c r="A3" s="56" t="s">
        <v>60</v>
      </c>
      <c r="B3" s="59" t="s">
        <v>37</v>
      </c>
      <c r="C3" s="160"/>
      <c r="D3" s="275"/>
      <c r="E3" s="275"/>
    </row>
    <row r="4" spans="1:5" ht="14.25">
      <c r="A4" s="56" t="s">
        <v>61</v>
      </c>
      <c r="B4" s="61" t="s">
        <v>39</v>
      </c>
      <c r="C4" s="29" t="s">
        <v>140</v>
      </c>
      <c r="D4" s="276" t="s">
        <v>141</v>
      </c>
      <c r="E4" s="276"/>
    </row>
    <row r="5" spans="1:5" ht="14.25">
      <c r="A5" s="56" t="s">
        <v>62</v>
      </c>
      <c r="B5" s="62" t="s">
        <v>40</v>
      </c>
      <c r="C5" s="29" t="s">
        <v>140</v>
      </c>
      <c r="D5" s="276" t="s">
        <v>141</v>
      </c>
      <c r="E5" s="276"/>
    </row>
    <row r="6" spans="1:5" ht="14.25">
      <c r="A6" s="56" t="s">
        <v>63</v>
      </c>
      <c r="B6" s="63" t="s">
        <v>41</v>
      </c>
      <c r="C6" s="29" t="s">
        <v>140</v>
      </c>
      <c r="D6" s="276" t="s">
        <v>141</v>
      </c>
      <c r="E6" s="276"/>
    </row>
    <row r="7" spans="1:5" ht="14.25">
      <c r="A7" s="56" t="s">
        <v>64</v>
      </c>
      <c r="B7" s="63" t="s">
        <v>42</v>
      </c>
      <c r="C7" s="29" t="s">
        <v>140</v>
      </c>
      <c r="D7" s="276" t="s">
        <v>141</v>
      </c>
      <c r="E7" s="276"/>
    </row>
    <row r="8" spans="1:5" ht="14.25">
      <c r="A8" s="56" t="s">
        <v>65</v>
      </c>
      <c r="B8" s="63" t="s">
        <v>43</v>
      </c>
      <c r="C8" s="29" t="s">
        <v>140</v>
      </c>
      <c r="D8" s="276" t="s">
        <v>141</v>
      </c>
      <c r="E8" s="276"/>
    </row>
    <row r="9" spans="1:5" ht="14.25">
      <c r="A9" s="56" t="s">
        <v>66</v>
      </c>
      <c r="B9" s="63" t="s">
        <v>44</v>
      </c>
      <c r="C9" s="29" t="s">
        <v>140</v>
      </c>
      <c r="D9" s="276" t="s">
        <v>141</v>
      </c>
      <c r="E9" s="276"/>
    </row>
    <row r="10" spans="1:5" ht="14.25">
      <c r="A10" s="56" t="s">
        <v>67</v>
      </c>
      <c r="B10" s="63" t="s">
        <v>45</v>
      </c>
      <c r="C10" s="29" t="s">
        <v>140</v>
      </c>
      <c r="D10" s="276" t="s">
        <v>141</v>
      </c>
      <c r="E10" s="276"/>
    </row>
    <row r="11" spans="1:5" ht="14.25">
      <c r="A11" s="56" t="s">
        <v>68</v>
      </c>
      <c r="B11" s="63" t="s">
        <v>46</v>
      </c>
      <c r="C11" s="29" t="s">
        <v>140</v>
      </c>
      <c r="D11" s="276" t="s">
        <v>141</v>
      </c>
      <c r="E11" s="276"/>
    </row>
    <row r="12" spans="1:5" ht="14.25">
      <c r="A12" s="56" t="s">
        <v>69</v>
      </c>
      <c r="B12" s="63" t="s">
        <v>47</v>
      </c>
      <c r="C12" s="29" t="s">
        <v>140</v>
      </c>
      <c r="D12" s="276" t="s">
        <v>141</v>
      </c>
      <c r="E12" s="276"/>
    </row>
    <row r="13" spans="1:5" ht="14.25">
      <c r="A13" s="56" t="s">
        <v>70</v>
      </c>
      <c r="B13" s="63" t="s">
        <v>48</v>
      </c>
      <c r="C13" s="29" t="s">
        <v>140</v>
      </c>
      <c r="D13" s="276" t="s">
        <v>141</v>
      </c>
      <c r="E13" s="276"/>
    </row>
    <row r="14" spans="1:5" ht="14.25">
      <c r="A14" s="56" t="s">
        <v>71</v>
      </c>
      <c r="B14" s="71" t="s">
        <v>52</v>
      </c>
      <c r="C14" s="161"/>
      <c r="D14" s="277"/>
      <c r="E14" s="277"/>
    </row>
    <row r="15" spans="1:5" ht="14.25">
      <c r="A15" s="56" t="s">
        <v>72</v>
      </c>
      <c r="B15" s="49" t="s">
        <v>53</v>
      </c>
      <c r="C15" s="29" t="s">
        <v>140</v>
      </c>
      <c r="D15" s="276" t="s">
        <v>141</v>
      </c>
      <c r="E15" s="276"/>
    </row>
    <row r="16" spans="1:5" ht="19.5">
      <c r="A16" s="56" t="s">
        <v>73</v>
      </c>
      <c r="B16" s="49" t="s">
        <v>54</v>
      </c>
      <c r="C16" s="29" t="s">
        <v>140</v>
      </c>
      <c r="D16" s="276" t="s">
        <v>141</v>
      </c>
      <c r="E16" s="276"/>
    </row>
    <row r="17" spans="1:5" ht="19.5">
      <c r="A17" s="56" t="s">
        <v>74</v>
      </c>
      <c r="B17" s="49" t="s">
        <v>55</v>
      </c>
      <c r="C17" s="29" t="s">
        <v>140</v>
      </c>
      <c r="D17" s="276" t="s">
        <v>141</v>
      </c>
      <c r="E17" s="276"/>
    </row>
    <row r="18" spans="1:5" ht="14.25">
      <c r="A18" s="56" t="s">
        <v>75</v>
      </c>
      <c r="B18" s="71" t="s">
        <v>76</v>
      </c>
      <c r="C18" s="161"/>
      <c r="D18" s="277"/>
      <c r="E18" s="277"/>
    </row>
    <row r="19" spans="1:5" ht="14.25">
      <c r="A19" s="56" t="s">
        <v>77</v>
      </c>
      <c r="B19" s="61" t="s">
        <v>57</v>
      </c>
      <c r="C19" s="29" t="s">
        <v>140</v>
      </c>
      <c r="D19" s="276" t="s">
        <v>141</v>
      </c>
      <c r="E19" s="276"/>
    </row>
    <row r="20" spans="1:5" ht="14.25">
      <c r="A20" s="56" t="s">
        <v>78</v>
      </c>
      <c r="B20" s="49" t="s">
        <v>58</v>
      </c>
      <c r="C20" s="29" t="s">
        <v>140</v>
      </c>
      <c r="D20" s="276" t="s">
        <v>141</v>
      </c>
      <c r="E20" s="276"/>
    </row>
    <row r="21" spans="1:5" ht="14.25">
      <c r="A21" s="56" t="s">
        <v>79</v>
      </c>
      <c r="B21" s="66" t="s">
        <v>49</v>
      </c>
      <c r="C21" s="162"/>
      <c r="D21" s="278"/>
      <c r="E21" s="278"/>
    </row>
    <row r="22" spans="1:5" ht="15">
      <c r="A22" s="56" t="s">
        <v>80</v>
      </c>
      <c r="B22" s="59" t="s">
        <v>37</v>
      </c>
      <c r="C22" s="160"/>
      <c r="D22" s="275"/>
      <c r="E22" s="275"/>
    </row>
    <row r="23" spans="1:5" ht="60">
      <c r="A23" s="56" t="s">
        <v>81</v>
      </c>
      <c r="B23" s="61" t="s">
        <v>39</v>
      </c>
      <c r="C23" s="42" t="s">
        <v>142</v>
      </c>
      <c r="D23" s="61" t="s">
        <v>893</v>
      </c>
      <c r="E23" s="279" t="s">
        <v>894</v>
      </c>
    </row>
    <row r="24" spans="1:5" ht="49.5">
      <c r="A24" s="56" t="s">
        <v>82</v>
      </c>
      <c r="B24" s="62" t="s">
        <v>40</v>
      </c>
      <c r="C24" s="42" t="s">
        <v>142</v>
      </c>
      <c r="D24" s="61" t="s">
        <v>895</v>
      </c>
      <c r="E24" s="279" t="s">
        <v>896</v>
      </c>
    </row>
    <row r="25" spans="1:5" ht="19.5">
      <c r="A25" s="56" t="s">
        <v>83</v>
      </c>
      <c r="B25" s="63" t="s">
        <v>41</v>
      </c>
      <c r="C25" s="42" t="s">
        <v>142</v>
      </c>
      <c r="D25" s="41" t="s">
        <v>897</v>
      </c>
      <c r="E25" s="279" t="s">
        <v>898</v>
      </c>
    </row>
    <row r="26" spans="1:5" ht="19.5">
      <c r="A26" s="56" t="s">
        <v>84</v>
      </c>
      <c r="B26" s="63" t="s">
        <v>42</v>
      </c>
      <c r="C26" s="42" t="s">
        <v>142</v>
      </c>
      <c r="D26" s="41" t="s">
        <v>897</v>
      </c>
      <c r="E26" s="279" t="s">
        <v>898</v>
      </c>
    </row>
    <row r="27" spans="1:5" ht="14.25">
      <c r="A27" s="56" t="s">
        <v>85</v>
      </c>
      <c r="B27" s="63" t="s">
        <v>43</v>
      </c>
      <c r="C27" s="29" t="s">
        <v>140</v>
      </c>
      <c r="D27" s="276" t="s">
        <v>141</v>
      </c>
      <c r="E27" s="187"/>
    </row>
    <row r="28" spans="1:5" ht="19.5">
      <c r="A28" s="56" t="s">
        <v>86</v>
      </c>
      <c r="B28" s="63" t="s">
        <v>44</v>
      </c>
      <c r="C28" s="42" t="s">
        <v>142</v>
      </c>
      <c r="D28" s="41" t="s">
        <v>897</v>
      </c>
      <c r="E28" s="279" t="s">
        <v>898</v>
      </c>
    </row>
    <row r="29" spans="1:5" ht="14.25">
      <c r="A29" s="56" t="s">
        <v>87</v>
      </c>
      <c r="B29" s="63" t="s">
        <v>45</v>
      </c>
      <c r="C29" s="29" t="s">
        <v>140</v>
      </c>
      <c r="D29" s="276" t="s">
        <v>141</v>
      </c>
      <c r="E29" s="187"/>
    </row>
    <row r="30" spans="1:5" ht="14.25">
      <c r="A30" s="56" t="s">
        <v>88</v>
      </c>
      <c r="B30" s="63" t="s">
        <v>46</v>
      </c>
      <c r="C30" s="42" t="s">
        <v>140</v>
      </c>
      <c r="D30" s="41"/>
      <c r="E30" s="279"/>
    </row>
    <row r="31" spans="1:5" ht="129.75">
      <c r="A31" s="56" t="s">
        <v>89</v>
      </c>
      <c r="B31" s="65" t="s">
        <v>47</v>
      </c>
      <c r="C31" s="42" t="s">
        <v>140</v>
      </c>
      <c r="D31" s="276" t="s">
        <v>899</v>
      </c>
      <c r="E31" s="279" t="s">
        <v>900</v>
      </c>
    </row>
    <row r="32" spans="1:5" ht="14.25">
      <c r="A32" s="56" t="s">
        <v>90</v>
      </c>
      <c r="B32" s="63" t="s">
        <v>48</v>
      </c>
      <c r="C32" s="29" t="s">
        <v>140</v>
      </c>
      <c r="D32" s="276" t="s">
        <v>141</v>
      </c>
      <c r="E32" s="280" t="s">
        <v>567</v>
      </c>
    </row>
    <row r="33" spans="1:5" ht="14.25">
      <c r="A33" s="56" t="s">
        <v>91</v>
      </c>
      <c r="B33" s="71" t="s">
        <v>52</v>
      </c>
      <c r="C33" s="161"/>
      <c r="D33" s="277"/>
      <c r="E33" s="277"/>
    </row>
    <row r="34" spans="1:5" ht="14.25">
      <c r="A34" s="56" t="s">
        <v>92</v>
      </c>
      <c r="B34" s="49" t="s">
        <v>53</v>
      </c>
      <c r="C34" s="29" t="s">
        <v>140</v>
      </c>
      <c r="D34" s="276" t="s">
        <v>141</v>
      </c>
      <c r="E34" s="276"/>
    </row>
    <row r="35" spans="1:5" ht="19.5">
      <c r="A35" s="56" t="s">
        <v>93</v>
      </c>
      <c r="B35" s="49" t="s">
        <v>54</v>
      </c>
      <c r="C35" s="29" t="s">
        <v>140</v>
      </c>
      <c r="D35" s="276" t="s">
        <v>141</v>
      </c>
      <c r="E35" s="276"/>
    </row>
    <row r="36" spans="1:5" ht="19.5">
      <c r="A36" s="56" t="s">
        <v>94</v>
      </c>
      <c r="B36" s="49" t="s">
        <v>55</v>
      </c>
      <c r="C36" s="29" t="s">
        <v>140</v>
      </c>
      <c r="D36" s="276" t="s">
        <v>141</v>
      </c>
      <c r="E36" s="276"/>
    </row>
    <row r="37" spans="1:5" ht="14.25">
      <c r="A37" s="56" t="s">
        <v>95</v>
      </c>
      <c r="B37" s="71" t="s">
        <v>76</v>
      </c>
      <c r="C37" s="161"/>
      <c r="D37" s="277"/>
      <c r="E37" s="277"/>
    </row>
    <row r="38" spans="1:5" ht="14.25">
      <c r="A38" s="56" t="s">
        <v>96</v>
      </c>
      <c r="B38" s="61" t="s">
        <v>57</v>
      </c>
      <c r="C38" s="29" t="s">
        <v>140</v>
      </c>
      <c r="D38" s="276" t="s">
        <v>141</v>
      </c>
      <c r="E38" s="276"/>
    </row>
    <row r="39" spans="1:5" ht="14.25">
      <c r="A39" s="56" t="s">
        <v>97</v>
      </c>
      <c r="B39" s="49" t="s">
        <v>58</v>
      </c>
      <c r="C39" s="29" t="s">
        <v>140</v>
      </c>
      <c r="D39" s="276" t="s">
        <v>141</v>
      </c>
      <c r="E39" s="276"/>
    </row>
    <row r="40" spans="1:5" ht="14.25">
      <c r="A40" s="56" t="s">
        <v>98</v>
      </c>
      <c r="B40" s="66" t="s">
        <v>50</v>
      </c>
      <c r="C40" s="164"/>
      <c r="D40" s="281"/>
      <c r="E40" s="281"/>
    </row>
    <row r="41" spans="1:5" ht="15">
      <c r="A41" s="56" t="s">
        <v>99</v>
      </c>
      <c r="B41" s="59" t="s">
        <v>37</v>
      </c>
      <c r="C41" s="160"/>
      <c r="D41" s="275"/>
      <c r="E41" s="275"/>
    </row>
    <row r="42" spans="1:5" ht="14.25">
      <c r="A42" s="56" t="s">
        <v>100</v>
      </c>
      <c r="B42" s="61" t="s">
        <v>39</v>
      </c>
      <c r="C42" s="29" t="s">
        <v>140</v>
      </c>
      <c r="D42" s="276" t="s">
        <v>141</v>
      </c>
      <c r="E42" s="276"/>
    </row>
    <row r="43" spans="1:5" ht="30">
      <c r="A43" s="56" t="s">
        <v>101</v>
      </c>
      <c r="B43" s="62" t="s">
        <v>40</v>
      </c>
      <c r="C43" s="165" t="s">
        <v>142</v>
      </c>
      <c r="D43" s="276" t="s">
        <v>568</v>
      </c>
      <c r="E43" s="276" t="s">
        <v>569</v>
      </c>
    </row>
    <row r="44" spans="1:5" ht="14.25">
      <c r="A44" s="56" t="s">
        <v>102</v>
      </c>
      <c r="B44" s="63" t="s">
        <v>41</v>
      </c>
      <c r="C44" s="29" t="s">
        <v>140</v>
      </c>
      <c r="D44" s="276" t="s">
        <v>141</v>
      </c>
      <c r="E44" s="276"/>
    </row>
    <row r="45" spans="1:5" ht="79.5">
      <c r="A45" s="56" t="s">
        <v>103</v>
      </c>
      <c r="B45" s="63" t="s">
        <v>42</v>
      </c>
      <c r="C45" s="165" t="s">
        <v>142</v>
      </c>
      <c r="D45" s="276" t="s">
        <v>570</v>
      </c>
      <c r="E45" s="279" t="s">
        <v>901</v>
      </c>
    </row>
    <row r="46" spans="1:5" ht="79.5">
      <c r="A46" s="56" t="s">
        <v>104</v>
      </c>
      <c r="B46" s="63" t="s">
        <v>43</v>
      </c>
      <c r="C46" s="165" t="s">
        <v>142</v>
      </c>
      <c r="D46" s="276" t="s">
        <v>570</v>
      </c>
      <c r="E46" s="279" t="s">
        <v>901</v>
      </c>
    </row>
    <row r="47" spans="1:5" ht="14.25">
      <c r="A47" s="56" t="s">
        <v>105</v>
      </c>
      <c r="B47" s="63" t="s">
        <v>44</v>
      </c>
      <c r="C47" s="29" t="s">
        <v>140</v>
      </c>
      <c r="D47" s="276" t="s">
        <v>141</v>
      </c>
      <c r="E47" s="282"/>
    </row>
    <row r="48" spans="1:5" ht="14.25">
      <c r="A48" s="56" t="s">
        <v>106</v>
      </c>
      <c r="B48" s="63" t="s">
        <v>45</v>
      </c>
      <c r="C48" s="29" t="s">
        <v>140</v>
      </c>
      <c r="D48" s="276" t="s">
        <v>141</v>
      </c>
      <c r="E48" s="282"/>
    </row>
    <row r="49" spans="1:5" ht="19.5">
      <c r="A49" s="56" t="s">
        <v>107</v>
      </c>
      <c r="B49" s="63" t="s">
        <v>46</v>
      </c>
      <c r="C49" s="165" t="s">
        <v>142</v>
      </c>
      <c r="D49" s="276" t="s">
        <v>571</v>
      </c>
      <c r="E49" s="279" t="s">
        <v>901</v>
      </c>
    </row>
    <row r="50" spans="1:5" ht="14.25">
      <c r="A50" s="56" t="s">
        <v>108</v>
      </c>
      <c r="B50" s="63" t="s">
        <v>47</v>
      </c>
      <c r="C50" s="29" t="s">
        <v>140</v>
      </c>
      <c r="D50" s="276" t="s">
        <v>141</v>
      </c>
      <c r="E50" s="276"/>
    </row>
    <row r="51" spans="1:5" ht="14.25">
      <c r="A51" s="56" t="s">
        <v>109</v>
      </c>
      <c r="B51" s="63" t="s">
        <v>48</v>
      </c>
      <c r="C51" s="29" t="s">
        <v>140</v>
      </c>
      <c r="D51" s="276" t="s">
        <v>141</v>
      </c>
      <c r="E51" s="276"/>
    </row>
    <row r="52" spans="1:5" ht="14.25">
      <c r="A52" s="56" t="s">
        <v>110</v>
      </c>
      <c r="B52" s="71" t="s">
        <v>52</v>
      </c>
      <c r="C52" s="161"/>
      <c r="D52" s="277"/>
      <c r="E52" s="277"/>
    </row>
    <row r="53" spans="1:5" ht="14.25">
      <c r="A53" s="56" t="s">
        <v>111</v>
      </c>
      <c r="B53" s="49" t="s">
        <v>53</v>
      </c>
      <c r="C53" s="29" t="s">
        <v>140</v>
      </c>
      <c r="D53" s="276" t="s">
        <v>141</v>
      </c>
      <c r="E53" s="276"/>
    </row>
    <row r="54" spans="1:5" ht="139.5">
      <c r="A54" s="56" t="s">
        <v>112</v>
      </c>
      <c r="B54" s="49" t="s">
        <v>54</v>
      </c>
      <c r="C54" s="165" t="s">
        <v>142</v>
      </c>
      <c r="D54" s="276" t="s">
        <v>572</v>
      </c>
      <c r="E54" s="279" t="s">
        <v>902</v>
      </c>
    </row>
    <row r="55" spans="1:5" ht="19.5">
      <c r="A55" s="56" t="s">
        <v>113</v>
      </c>
      <c r="B55" s="49" t="s">
        <v>55</v>
      </c>
      <c r="C55" s="29" t="s">
        <v>140</v>
      </c>
      <c r="D55" s="276" t="s">
        <v>141</v>
      </c>
      <c r="E55" s="276"/>
    </row>
    <row r="56" spans="1:5" ht="14.25">
      <c r="A56" s="56" t="s">
        <v>114</v>
      </c>
      <c r="B56" s="71" t="s">
        <v>76</v>
      </c>
      <c r="C56" s="161"/>
      <c r="D56" s="277"/>
      <c r="E56" s="277"/>
    </row>
    <row r="57" spans="1:5" ht="14.25">
      <c r="A57" s="56" t="s">
        <v>115</v>
      </c>
      <c r="B57" s="61" t="s">
        <v>57</v>
      </c>
      <c r="C57" s="29" t="s">
        <v>140</v>
      </c>
      <c r="D57" s="276" t="s">
        <v>141</v>
      </c>
      <c r="E57" s="276"/>
    </row>
    <row r="58" spans="1:5" ht="14.25">
      <c r="A58" s="56" t="s">
        <v>116</v>
      </c>
      <c r="B58" s="49" t="s">
        <v>58</v>
      </c>
      <c r="C58" s="29" t="s">
        <v>140</v>
      </c>
      <c r="D58" s="276" t="s">
        <v>141</v>
      </c>
      <c r="E58" s="276"/>
    </row>
    <row r="59" spans="1:5" ht="14.25">
      <c r="A59" s="56" t="s">
        <v>117</v>
      </c>
      <c r="B59" s="66" t="s">
        <v>51</v>
      </c>
      <c r="C59" s="164"/>
      <c r="D59" s="281"/>
      <c r="E59" s="281"/>
    </row>
    <row r="60" spans="1:5" ht="15">
      <c r="A60" s="56" t="s">
        <v>118</v>
      </c>
      <c r="B60" s="59" t="s">
        <v>37</v>
      </c>
      <c r="C60" s="160"/>
      <c r="D60" s="275"/>
      <c r="E60" s="275"/>
    </row>
    <row r="61" spans="1:5" ht="49.5">
      <c r="A61" s="56" t="s">
        <v>119</v>
      </c>
      <c r="B61" s="61" t="s">
        <v>39</v>
      </c>
      <c r="C61" s="29" t="s">
        <v>142</v>
      </c>
      <c r="D61" s="41" t="s">
        <v>903</v>
      </c>
      <c r="E61" s="187" t="s">
        <v>1108</v>
      </c>
    </row>
    <row r="62" spans="1:5" ht="39.75">
      <c r="A62" s="56" t="s">
        <v>120</v>
      </c>
      <c r="B62" s="62" t="s">
        <v>40</v>
      </c>
      <c r="C62" s="29" t="s">
        <v>142</v>
      </c>
      <c r="D62" s="41" t="s">
        <v>904</v>
      </c>
      <c r="E62" s="187" t="s">
        <v>1109</v>
      </c>
    </row>
    <row r="63" spans="1:5" ht="14.25">
      <c r="A63" s="56" t="s">
        <v>121</v>
      </c>
      <c r="B63" s="63" t="s">
        <v>41</v>
      </c>
      <c r="C63" s="29" t="s">
        <v>140</v>
      </c>
      <c r="D63" s="276" t="s">
        <v>141</v>
      </c>
      <c r="E63" s="283"/>
    </row>
    <row r="64" spans="1:5" ht="14.25">
      <c r="A64" s="56" t="s">
        <v>122</v>
      </c>
      <c r="B64" s="63" t="s">
        <v>42</v>
      </c>
      <c r="C64" s="29" t="s">
        <v>140</v>
      </c>
      <c r="D64" s="276" t="s">
        <v>141</v>
      </c>
      <c r="E64" s="283"/>
    </row>
    <row r="65" spans="1:5" ht="14.25">
      <c r="A65" s="56" t="s">
        <v>123</v>
      </c>
      <c r="B65" s="63" t="s">
        <v>43</v>
      </c>
      <c r="C65" s="29" t="s">
        <v>140</v>
      </c>
      <c r="D65" s="276" t="s">
        <v>141</v>
      </c>
      <c r="E65" s="283"/>
    </row>
    <row r="66" spans="1:5" ht="14.25">
      <c r="A66" s="56" t="s">
        <v>124</v>
      </c>
      <c r="B66" s="63" t="s">
        <v>44</v>
      </c>
      <c r="C66" s="29" t="s">
        <v>140</v>
      </c>
      <c r="D66" s="276" t="s">
        <v>141</v>
      </c>
      <c r="E66" s="283"/>
    </row>
    <row r="67" spans="1:5" ht="39.75">
      <c r="A67" s="56" t="s">
        <v>125</v>
      </c>
      <c r="B67" s="63" t="s">
        <v>45</v>
      </c>
      <c r="C67" s="29" t="s">
        <v>142</v>
      </c>
      <c r="D67" s="41" t="s">
        <v>905</v>
      </c>
      <c r="E67" s="187" t="s">
        <v>1110</v>
      </c>
    </row>
    <row r="68" spans="1:5" ht="14.25">
      <c r="A68" s="56" t="s">
        <v>126</v>
      </c>
      <c r="B68" s="63" t="s">
        <v>46</v>
      </c>
      <c r="C68" s="29" t="s">
        <v>140</v>
      </c>
      <c r="D68" s="276" t="s">
        <v>141</v>
      </c>
      <c r="E68" s="282"/>
    </row>
    <row r="69" spans="1:5" ht="14.25">
      <c r="A69" s="56" t="s">
        <v>127</v>
      </c>
      <c r="B69" s="63" t="s">
        <v>47</v>
      </c>
      <c r="C69" s="29" t="s">
        <v>140</v>
      </c>
      <c r="D69" s="276" t="s">
        <v>141</v>
      </c>
      <c r="E69" s="41"/>
    </row>
    <row r="70" spans="1:5" ht="14.25">
      <c r="A70" s="56" t="s">
        <v>128</v>
      </c>
      <c r="B70" s="63" t="s">
        <v>48</v>
      </c>
      <c r="C70" s="29" t="s">
        <v>140</v>
      </c>
      <c r="D70" s="276" t="s">
        <v>141</v>
      </c>
      <c r="E70" s="276"/>
    </row>
    <row r="71" spans="1:5" ht="14.25">
      <c r="A71" s="56" t="s">
        <v>129</v>
      </c>
      <c r="B71" s="71" t="s">
        <v>52</v>
      </c>
      <c r="C71" s="161"/>
      <c r="D71" s="277"/>
      <c r="E71" s="277"/>
    </row>
    <row r="72" spans="1:5" ht="14.25">
      <c r="A72" s="56" t="s">
        <v>130</v>
      </c>
      <c r="B72" s="49" t="s">
        <v>53</v>
      </c>
      <c r="C72" s="29" t="s">
        <v>140</v>
      </c>
      <c r="D72" s="276" t="s">
        <v>141</v>
      </c>
      <c r="E72" s="276"/>
    </row>
    <row r="73" spans="1:5" ht="19.5">
      <c r="A73" s="56" t="s">
        <v>131</v>
      </c>
      <c r="B73" s="49" t="s">
        <v>54</v>
      </c>
      <c r="C73" s="29" t="s">
        <v>140</v>
      </c>
      <c r="D73" s="276" t="s">
        <v>573</v>
      </c>
      <c r="E73" s="187" t="s">
        <v>1111</v>
      </c>
    </row>
    <row r="74" spans="1:5" ht="19.5">
      <c r="A74" s="56" t="s">
        <v>132</v>
      </c>
      <c r="B74" s="49" t="s">
        <v>55</v>
      </c>
      <c r="C74" s="29" t="s">
        <v>140</v>
      </c>
      <c r="D74" s="276" t="s">
        <v>573</v>
      </c>
      <c r="E74" s="187" t="s">
        <v>1111</v>
      </c>
    </row>
    <row r="75" spans="1:5" ht="14.25">
      <c r="A75" s="56" t="s">
        <v>133</v>
      </c>
      <c r="B75" s="71" t="s">
        <v>76</v>
      </c>
      <c r="C75" s="161"/>
      <c r="D75" s="277"/>
      <c r="E75" s="277"/>
    </row>
    <row r="76" spans="1:5" ht="14.25">
      <c r="A76" s="56" t="s">
        <v>134</v>
      </c>
      <c r="B76" s="61" t="s">
        <v>57</v>
      </c>
      <c r="C76" s="29" t="s">
        <v>140</v>
      </c>
      <c r="D76" s="276" t="s">
        <v>141</v>
      </c>
      <c r="E76" s="276"/>
    </row>
    <row r="77" spans="1:5" ht="14.25">
      <c r="A77" s="56" t="s">
        <v>135</v>
      </c>
      <c r="B77" s="49" t="s">
        <v>58</v>
      </c>
      <c r="C77" s="29" t="s">
        <v>140</v>
      </c>
      <c r="D77" s="276" t="s">
        <v>141</v>
      </c>
      <c r="E77" s="276"/>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F77"/>
  <sheetViews>
    <sheetView zoomScalePageLayoutView="0" workbookViewId="0" topLeftCell="A67">
      <selection activeCell="D67" sqref="D1:D16384"/>
    </sheetView>
  </sheetViews>
  <sheetFormatPr defaultColWidth="9.140625" defaultRowHeight="15"/>
  <cols>
    <col min="1" max="1" width="7.7109375" style="225" customWidth="1"/>
    <col min="2" max="2" width="61.7109375" style="225" customWidth="1"/>
    <col min="3" max="3" width="9.28125" style="226" customWidth="1"/>
    <col min="4" max="4" width="53.57421875" style="268" customWidth="1"/>
    <col min="5" max="5" width="48.421875" style="268" customWidth="1"/>
  </cols>
  <sheetData>
    <row r="1" spans="1:6" ht="15">
      <c r="A1" s="333" t="s">
        <v>136</v>
      </c>
      <c r="B1" s="333"/>
      <c r="C1" s="73"/>
      <c r="D1" s="285"/>
      <c r="E1" s="286"/>
      <c r="F1" t="s">
        <v>965</v>
      </c>
    </row>
    <row r="2" spans="1:5" ht="14.25">
      <c r="A2" s="56" t="s">
        <v>59</v>
      </c>
      <c r="B2" s="57" t="s">
        <v>38</v>
      </c>
      <c r="C2" s="58" t="s">
        <v>137</v>
      </c>
      <c r="D2" s="58" t="s">
        <v>138</v>
      </c>
      <c r="E2" s="58" t="s">
        <v>139</v>
      </c>
    </row>
    <row r="3" spans="1:5" ht="14.25">
      <c r="A3" s="56" t="s">
        <v>60</v>
      </c>
      <c r="B3" s="59" t="s">
        <v>37</v>
      </c>
      <c r="C3" s="124"/>
      <c r="D3" s="266"/>
      <c r="E3" s="266"/>
    </row>
    <row r="4" spans="1:5" ht="14.25">
      <c r="A4" s="56" t="s">
        <v>61</v>
      </c>
      <c r="B4" s="61" t="s">
        <v>39</v>
      </c>
      <c r="C4" s="56" t="s">
        <v>140</v>
      </c>
      <c r="D4" s="61" t="s">
        <v>552</v>
      </c>
      <c r="E4" s="61"/>
    </row>
    <row r="5" spans="1:5" ht="14.25">
      <c r="A5" s="56" t="s">
        <v>62</v>
      </c>
      <c r="B5" s="62" t="s">
        <v>40</v>
      </c>
      <c r="C5" s="56" t="s">
        <v>140</v>
      </c>
      <c r="D5" s="61" t="s">
        <v>552</v>
      </c>
      <c r="E5" s="61"/>
    </row>
    <row r="6" spans="1:5" ht="14.25">
      <c r="A6" s="56" t="s">
        <v>63</v>
      </c>
      <c r="B6" s="63" t="s">
        <v>41</v>
      </c>
      <c r="C6" s="56" t="s">
        <v>140</v>
      </c>
      <c r="D6" s="61" t="s">
        <v>552</v>
      </c>
      <c r="E6" s="65"/>
    </row>
    <row r="7" spans="1:5" ht="14.25">
      <c r="A7" s="56" t="s">
        <v>64</v>
      </c>
      <c r="B7" s="63" t="s">
        <v>42</v>
      </c>
      <c r="C7" s="56" t="s">
        <v>140</v>
      </c>
      <c r="D7" s="61" t="s">
        <v>552</v>
      </c>
      <c r="E7" s="65"/>
    </row>
    <row r="8" spans="1:5" ht="14.25">
      <c r="A8" s="56" t="s">
        <v>65</v>
      </c>
      <c r="B8" s="63" t="s">
        <v>43</v>
      </c>
      <c r="C8" s="56" t="s">
        <v>140</v>
      </c>
      <c r="D8" s="61" t="s">
        <v>552</v>
      </c>
      <c r="E8" s="65"/>
    </row>
    <row r="9" spans="1:5" ht="14.25">
      <c r="A9" s="56" t="s">
        <v>66</v>
      </c>
      <c r="B9" s="63" t="s">
        <v>44</v>
      </c>
      <c r="C9" s="56" t="s">
        <v>140</v>
      </c>
      <c r="D9" s="61" t="s">
        <v>552</v>
      </c>
      <c r="E9" s="65"/>
    </row>
    <row r="10" spans="1:5" ht="14.25">
      <c r="A10" s="56" t="s">
        <v>67</v>
      </c>
      <c r="B10" s="63" t="s">
        <v>45</v>
      </c>
      <c r="C10" s="56" t="s">
        <v>140</v>
      </c>
      <c r="D10" s="61" t="s">
        <v>552</v>
      </c>
      <c r="E10" s="65"/>
    </row>
    <row r="11" spans="1:5" ht="14.25">
      <c r="A11" s="56" t="s">
        <v>68</v>
      </c>
      <c r="B11" s="63" t="s">
        <v>46</v>
      </c>
      <c r="C11" s="56" t="s">
        <v>140</v>
      </c>
      <c r="D11" s="61" t="s">
        <v>552</v>
      </c>
      <c r="E11" s="65"/>
    </row>
    <row r="12" spans="1:5" ht="14.25">
      <c r="A12" s="56" t="s">
        <v>69</v>
      </c>
      <c r="B12" s="63" t="s">
        <v>47</v>
      </c>
      <c r="C12" s="56" t="s">
        <v>140</v>
      </c>
      <c r="D12" s="61" t="s">
        <v>552</v>
      </c>
      <c r="E12" s="65"/>
    </row>
    <row r="13" spans="1:5" ht="14.25">
      <c r="A13" s="56" t="s">
        <v>70</v>
      </c>
      <c r="B13" s="63" t="s">
        <v>48</v>
      </c>
      <c r="C13" s="56" t="s">
        <v>140</v>
      </c>
      <c r="D13" s="61" t="s">
        <v>552</v>
      </c>
      <c r="E13" s="65"/>
    </row>
    <row r="14" spans="1:5" ht="14.25">
      <c r="A14" s="56" t="s">
        <v>71</v>
      </c>
      <c r="B14" s="71" t="s">
        <v>52</v>
      </c>
      <c r="C14" s="72"/>
      <c r="D14" s="90"/>
      <c r="E14" s="90"/>
    </row>
    <row r="15" spans="1:5" ht="14.25">
      <c r="A15" s="56" t="s">
        <v>72</v>
      </c>
      <c r="B15" s="49" t="s">
        <v>53</v>
      </c>
      <c r="C15" s="56" t="s">
        <v>140</v>
      </c>
      <c r="D15" s="61" t="s">
        <v>552</v>
      </c>
      <c r="E15" s="65"/>
    </row>
    <row r="16" spans="1:5" ht="14.25">
      <c r="A16" s="56" t="s">
        <v>73</v>
      </c>
      <c r="B16" s="49" t="s">
        <v>54</v>
      </c>
      <c r="C16" s="56" t="s">
        <v>140</v>
      </c>
      <c r="D16" s="61" t="s">
        <v>552</v>
      </c>
      <c r="E16" s="65"/>
    </row>
    <row r="17" spans="1:5" ht="14.25">
      <c r="A17" s="56" t="s">
        <v>74</v>
      </c>
      <c r="B17" s="49" t="s">
        <v>55</v>
      </c>
      <c r="C17" s="56" t="s">
        <v>140</v>
      </c>
      <c r="D17" s="61" t="s">
        <v>552</v>
      </c>
      <c r="E17" s="65"/>
    </row>
    <row r="18" spans="1:5" ht="14.25">
      <c r="A18" s="56" t="s">
        <v>75</v>
      </c>
      <c r="B18" s="71" t="s">
        <v>76</v>
      </c>
      <c r="C18" s="72"/>
      <c r="D18" s="90"/>
      <c r="E18" s="90"/>
    </row>
    <row r="19" spans="1:5" ht="14.25">
      <c r="A19" s="56" t="s">
        <v>77</v>
      </c>
      <c r="B19" s="61" t="s">
        <v>57</v>
      </c>
      <c r="C19" s="56" t="s">
        <v>140</v>
      </c>
      <c r="D19" s="61" t="s">
        <v>552</v>
      </c>
      <c r="E19" s="61"/>
    </row>
    <row r="20" spans="1:5" ht="14.25">
      <c r="A20" s="56" t="s">
        <v>78</v>
      </c>
      <c r="B20" s="49" t="s">
        <v>58</v>
      </c>
      <c r="C20" s="56" t="s">
        <v>140</v>
      </c>
      <c r="D20" s="61" t="s">
        <v>552</v>
      </c>
      <c r="E20" s="65"/>
    </row>
    <row r="21" spans="1:5" ht="14.25">
      <c r="A21" s="56" t="s">
        <v>79</v>
      </c>
      <c r="B21" s="66" t="s">
        <v>49</v>
      </c>
      <c r="C21" s="67"/>
      <c r="D21" s="68"/>
      <c r="E21" s="68"/>
    </row>
    <row r="22" spans="1:5" ht="14.25">
      <c r="A22" s="56" t="s">
        <v>80</v>
      </c>
      <c r="B22" s="59" t="s">
        <v>37</v>
      </c>
      <c r="C22" s="124"/>
      <c r="D22" s="266"/>
      <c r="E22" s="266"/>
    </row>
    <row r="23" spans="1:5" ht="14.25">
      <c r="A23" s="56" t="s">
        <v>81</v>
      </c>
      <c r="B23" s="61" t="s">
        <v>39</v>
      </c>
      <c r="C23" s="56" t="s">
        <v>140</v>
      </c>
      <c r="D23" s="61" t="s">
        <v>141</v>
      </c>
      <c r="E23" s="61"/>
    </row>
    <row r="24" spans="1:5" ht="14.25">
      <c r="A24" s="56" t="s">
        <v>82</v>
      </c>
      <c r="B24" s="62" t="s">
        <v>40</v>
      </c>
      <c r="C24" s="56" t="s">
        <v>140</v>
      </c>
      <c r="D24" s="61" t="s">
        <v>141</v>
      </c>
      <c r="E24" s="61"/>
    </row>
    <row r="25" spans="1:5" ht="14.25">
      <c r="A25" s="56" t="s">
        <v>83</v>
      </c>
      <c r="B25" s="63" t="s">
        <v>41</v>
      </c>
      <c r="C25" s="56" t="s">
        <v>140</v>
      </c>
      <c r="D25" s="61" t="s">
        <v>141</v>
      </c>
      <c r="E25" s="65"/>
    </row>
    <row r="26" spans="1:5" ht="14.25">
      <c r="A26" s="56" t="s">
        <v>84</v>
      </c>
      <c r="B26" s="63" t="s">
        <v>42</v>
      </c>
      <c r="C26" s="56" t="s">
        <v>140</v>
      </c>
      <c r="D26" s="61" t="s">
        <v>141</v>
      </c>
      <c r="E26" s="65"/>
    </row>
    <row r="27" spans="1:5" ht="14.25">
      <c r="A27" s="56" t="s">
        <v>85</v>
      </c>
      <c r="B27" s="63" t="s">
        <v>43</v>
      </c>
      <c r="C27" s="56" t="s">
        <v>140</v>
      </c>
      <c r="D27" s="61" t="s">
        <v>141</v>
      </c>
      <c r="E27" s="65"/>
    </row>
    <row r="28" spans="1:5" ht="14.25">
      <c r="A28" s="56" t="s">
        <v>86</v>
      </c>
      <c r="B28" s="63" t="s">
        <v>44</v>
      </c>
      <c r="C28" s="56" t="s">
        <v>140</v>
      </c>
      <c r="D28" s="61" t="s">
        <v>141</v>
      </c>
      <c r="E28" s="65"/>
    </row>
    <row r="29" spans="1:5" ht="14.25">
      <c r="A29" s="56" t="s">
        <v>87</v>
      </c>
      <c r="B29" s="63" t="s">
        <v>45</v>
      </c>
      <c r="C29" s="56" t="s">
        <v>140</v>
      </c>
      <c r="D29" s="61" t="s">
        <v>141</v>
      </c>
      <c r="E29" s="65"/>
    </row>
    <row r="30" spans="1:5" ht="19.5">
      <c r="A30" s="56" t="s">
        <v>88</v>
      </c>
      <c r="B30" s="63" t="s">
        <v>46</v>
      </c>
      <c r="C30" s="64" t="s">
        <v>142</v>
      </c>
      <c r="D30" s="65" t="s">
        <v>574</v>
      </c>
      <c r="E30" s="65" t="s">
        <v>575</v>
      </c>
    </row>
    <row r="31" spans="1:5" ht="14.25">
      <c r="A31" s="56" t="s">
        <v>89</v>
      </c>
      <c r="B31" s="63" t="s">
        <v>47</v>
      </c>
      <c r="C31" s="56" t="s">
        <v>140</v>
      </c>
      <c r="D31" s="61" t="s">
        <v>141</v>
      </c>
      <c r="E31" s="65"/>
    </row>
    <row r="32" spans="1:5" ht="14.25">
      <c r="A32" s="56" t="s">
        <v>90</v>
      </c>
      <c r="B32" s="63" t="s">
        <v>48</v>
      </c>
      <c r="C32" s="56" t="s">
        <v>140</v>
      </c>
      <c r="D32" s="61" t="s">
        <v>141</v>
      </c>
      <c r="E32" s="65"/>
    </row>
    <row r="33" spans="1:5" ht="14.25">
      <c r="A33" s="56" t="s">
        <v>91</v>
      </c>
      <c r="B33" s="71" t="s">
        <v>52</v>
      </c>
      <c r="C33" s="72"/>
      <c r="D33" s="90"/>
      <c r="E33" s="90"/>
    </row>
    <row r="34" spans="1:5" ht="14.25">
      <c r="A34" s="56" t="s">
        <v>92</v>
      </c>
      <c r="B34" s="49" t="s">
        <v>53</v>
      </c>
      <c r="C34" s="56" t="s">
        <v>140</v>
      </c>
      <c r="D34" s="61" t="s">
        <v>141</v>
      </c>
      <c r="E34" s="65"/>
    </row>
    <row r="35" spans="1:5" ht="14.25">
      <c r="A35" s="56" t="s">
        <v>93</v>
      </c>
      <c r="B35" s="49" t="s">
        <v>54</v>
      </c>
      <c r="C35" s="56" t="s">
        <v>140</v>
      </c>
      <c r="D35" s="61" t="s">
        <v>141</v>
      </c>
      <c r="E35" s="65"/>
    </row>
    <row r="36" spans="1:5" ht="14.25">
      <c r="A36" s="56" t="s">
        <v>94</v>
      </c>
      <c r="B36" s="49" t="s">
        <v>55</v>
      </c>
      <c r="C36" s="56" t="s">
        <v>140</v>
      </c>
      <c r="D36" s="61" t="s">
        <v>141</v>
      </c>
      <c r="E36" s="65"/>
    </row>
    <row r="37" spans="1:5" ht="14.25">
      <c r="A37" s="56" t="s">
        <v>95</v>
      </c>
      <c r="B37" s="71" t="s">
        <v>76</v>
      </c>
      <c r="C37" s="72"/>
      <c r="D37" s="90"/>
      <c r="E37" s="90"/>
    </row>
    <row r="38" spans="1:5" ht="14.25">
      <c r="A38" s="56" t="s">
        <v>96</v>
      </c>
      <c r="B38" s="61" t="s">
        <v>57</v>
      </c>
      <c r="C38" s="56" t="s">
        <v>140</v>
      </c>
      <c r="D38" s="61" t="s">
        <v>141</v>
      </c>
      <c r="E38" s="61"/>
    </row>
    <row r="39" spans="1:5" ht="14.25">
      <c r="A39" s="56" t="s">
        <v>97</v>
      </c>
      <c r="B39" s="49" t="s">
        <v>58</v>
      </c>
      <c r="C39" s="56" t="s">
        <v>140</v>
      </c>
      <c r="D39" s="61" t="s">
        <v>141</v>
      </c>
      <c r="E39" s="65"/>
    </row>
    <row r="40" spans="1:5" ht="14.25">
      <c r="A40" s="56" t="s">
        <v>98</v>
      </c>
      <c r="B40" s="66" t="s">
        <v>50</v>
      </c>
      <c r="C40" s="67"/>
      <c r="D40" s="68"/>
      <c r="E40" s="68"/>
    </row>
    <row r="41" spans="1:5" ht="14.25">
      <c r="A41" s="56" t="s">
        <v>99</v>
      </c>
      <c r="B41" s="59" t="s">
        <v>37</v>
      </c>
      <c r="C41" s="124"/>
      <c r="D41" s="266"/>
      <c r="E41" s="266"/>
    </row>
    <row r="42" spans="1:5" ht="14.25">
      <c r="A42" s="56" t="s">
        <v>100</v>
      </c>
      <c r="B42" s="61" t="s">
        <v>39</v>
      </c>
      <c r="C42" s="56" t="s">
        <v>140</v>
      </c>
      <c r="D42" s="61" t="s">
        <v>141</v>
      </c>
      <c r="E42" s="65"/>
    </row>
    <row r="43" spans="1:5" ht="30">
      <c r="A43" s="56" t="s">
        <v>101</v>
      </c>
      <c r="B43" s="62" t="s">
        <v>40</v>
      </c>
      <c r="C43" s="56" t="s">
        <v>142</v>
      </c>
      <c r="D43" s="61" t="s">
        <v>1120</v>
      </c>
      <c r="E43" s="61" t="s">
        <v>1121</v>
      </c>
    </row>
    <row r="44" spans="1:5" ht="14.25">
      <c r="A44" s="56" t="s">
        <v>102</v>
      </c>
      <c r="B44" s="63" t="s">
        <v>41</v>
      </c>
      <c r="C44" s="56" t="s">
        <v>140</v>
      </c>
      <c r="D44" s="61" t="s">
        <v>141</v>
      </c>
      <c r="E44" s="65"/>
    </row>
    <row r="45" spans="1:5" ht="14.25">
      <c r="A45" s="56" t="s">
        <v>103</v>
      </c>
      <c r="B45" s="63" t="s">
        <v>42</v>
      </c>
      <c r="C45" s="56" t="s">
        <v>140</v>
      </c>
      <c r="D45" s="61" t="s">
        <v>141</v>
      </c>
      <c r="E45" s="65"/>
    </row>
    <row r="46" spans="1:5" ht="14.25">
      <c r="A46" s="56" t="s">
        <v>104</v>
      </c>
      <c r="B46" s="63" t="s">
        <v>43</v>
      </c>
      <c r="C46" s="56" t="s">
        <v>140</v>
      </c>
      <c r="D46" s="61" t="s">
        <v>141</v>
      </c>
      <c r="E46" s="65"/>
    </row>
    <row r="47" spans="1:5" ht="14.25">
      <c r="A47" s="56" t="s">
        <v>105</v>
      </c>
      <c r="B47" s="63" t="s">
        <v>44</v>
      </c>
      <c r="C47" s="56" t="s">
        <v>140</v>
      </c>
      <c r="D47" s="61" t="s">
        <v>141</v>
      </c>
      <c r="E47" s="65"/>
    </row>
    <row r="48" spans="1:5" ht="14.25">
      <c r="A48" s="56" t="s">
        <v>106</v>
      </c>
      <c r="B48" s="63" t="s">
        <v>45</v>
      </c>
      <c r="C48" s="56" t="s">
        <v>140</v>
      </c>
      <c r="D48" s="61" t="s">
        <v>141</v>
      </c>
      <c r="E48" s="65"/>
    </row>
    <row r="49" spans="1:5" ht="60">
      <c r="A49" s="56" t="s">
        <v>107</v>
      </c>
      <c r="B49" s="63" t="s">
        <v>46</v>
      </c>
      <c r="C49" s="64" t="s">
        <v>142</v>
      </c>
      <c r="D49" s="65" t="s">
        <v>576</v>
      </c>
      <c r="E49" s="287" t="s">
        <v>577</v>
      </c>
    </row>
    <row r="50" spans="1:5" ht="14.25">
      <c r="A50" s="56" t="s">
        <v>108</v>
      </c>
      <c r="B50" s="63" t="s">
        <v>47</v>
      </c>
      <c r="C50" s="56" t="s">
        <v>140</v>
      </c>
      <c r="D50" s="61" t="s">
        <v>141</v>
      </c>
      <c r="E50" s="65"/>
    </row>
    <row r="51" spans="1:5" ht="14.25">
      <c r="A51" s="56" t="s">
        <v>109</v>
      </c>
      <c r="B51" s="63" t="s">
        <v>48</v>
      </c>
      <c r="C51" s="56" t="s">
        <v>140</v>
      </c>
      <c r="D51" s="61" t="s">
        <v>141</v>
      </c>
      <c r="E51" s="65"/>
    </row>
    <row r="52" spans="1:5" ht="14.25">
      <c r="A52" s="56" t="s">
        <v>110</v>
      </c>
      <c r="B52" s="71" t="s">
        <v>52</v>
      </c>
      <c r="C52" s="72"/>
      <c r="D52" s="90"/>
      <c r="E52" s="90"/>
    </row>
    <row r="53" spans="1:5" ht="14.25">
      <c r="A53" s="56" t="s">
        <v>111</v>
      </c>
      <c r="B53" s="49" t="s">
        <v>53</v>
      </c>
      <c r="C53" s="56" t="s">
        <v>140</v>
      </c>
      <c r="D53" s="61" t="s">
        <v>141</v>
      </c>
      <c r="E53" s="65"/>
    </row>
    <row r="54" spans="1:5" ht="14.25">
      <c r="A54" s="56" t="s">
        <v>112</v>
      </c>
      <c r="B54" s="49" t="s">
        <v>54</v>
      </c>
      <c r="C54" s="56" t="s">
        <v>140</v>
      </c>
      <c r="D54" s="61" t="s">
        <v>141</v>
      </c>
      <c r="E54" s="65"/>
    </row>
    <row r="55" spans="1:5" ht="14.25">
      <c r="A55" s="56" t="s">
        <v>113</v>
      </c>
      <c r="B55" s="49" t="s">
        <v>55</v>
      </c>
      <c r="C55" s="56" t="s">
        <v>140</v>
      </c>
      <c r="D55" s="61" t="s">
        <v>141</v>
      </c>
      <c r="E55" s="65"/>
    </row>
    <row r="56" spans="1:5" ht="14.25">
      <c r="A56" s="56" t="s">
        <v>114</v>
      </c>
      <c r="B56" s="71" t="s">
        <v>76</v>
      </c>
      <c r="C56" s="72"/>
      <c r="D56" s="90"/>
      <c r="E56" s="90"/>
    </row>
    <row r="57" spans="1:5" ht="14.25">
      <c r="A57" s="56" t="s">
        <v>115</v>
      </c>
      <c r="B57" s="61" t="s">
        <v>57</v>
      </c>
      <c r="C57" s="56" t="s">
        <v>140</v>
      </c>
      <c r="D57" s="61" t="s">
        <v>141</v>
      </c>
      <c r="E57" s="61"/>
    </row>
    <row r="58" spans="1:5" ht="14.25">
      <c r="A58" s="56" t="s">
        <v>116</v>
      </c>
      <c r="B58" s="49" t="s">
        <v>58</v>
      </c>
      <c r="C58" s="56" t="s">
        <v>140</v>
      </c>
      <c r="D58" s="61" t="s">
        <v>141</v>
      </c>
      <c r="E58" s="65"/>
    </row>
    <row r="59" spans="1:5" ht="14.25">
      <c r="A59" s="56" t="s">
        <v>117</v>
      </c>
      <c r="B59" s="66" t="s">
        <v>51</v>
      </c>
      <c r="C59" s="67"/>
      <c r="D59" s="68"/>
      <c r="E59" s="68"/>
    </row>
    <row r="60" spans="1:5" ht="14.25">
      <c r="A60" s="56" t="s">
        <v>118</v>
      </c>
      <c r="B60" s="59" t="s">
        <v>37</v>
      </c>
      <c r="C60" s="124"/>
      <c r="D60" s="266"/>
      <c r="E60" s="266"/>
    </row>
    <row r="61" spans="1:5" ht="14.25">
      <c r="A61" s="56" t="s">
        <v>119</v>
      </c>
      <c r="B61" s="61" t="s">
        <v>39</v>
      </c>
      <c r="C61" s="56" t="s">
        <v>140</v>
      </c>
      <c r="D61" s="61" t="s">
        <v>141</v>
      </c>
      <c r="E61" s="61"/>
    </row>
    <row r="62" spans="1:5" ht="14.25">
      <c r="A62" s="56" t="s">
        <v>120</v>
      </c>
      <c r="B62" s="62" t="s">
        <v>40</v>
      </c>
      <c r="C62" s="56" t="s">
        <v>140</v>
      </c>
      <c r="D62" s="61" t="s">
        <v>141</v>
      </c>
      <c r="E62" s="61"/>
    </row>
    <row r="63" spans="1:5" ht="99.75">
      <c r="A63" s="56" t="s">
        <v>121</v>
      </c>
      <c r="B63" s="63" t="s">
        <v>41</v>
      </c>
      <c r="C63" s="56" t="s">
        <v>1123</v>
      </c>
      <c r="D63" s="61" t="s">
        <v>1124</v>
      </c>
      <c r="E63" s="61" t="s">
        <v>1122</v>
      </c>
    </row>
    <row r="64" spans="1:5" ht="99.75">
      <c r="A64" s="56" t="s">
        <v>122</v>
      </c>
      <c r="B64" s="63" t="s">
        <v>42</v>
      </c>
      <c r="C64" s="56" t="s">
        <v>1123</v>
      </c>
      <c r="D64" s="61" t="s">
        <v>1124</v>
      </c>
      <c r="E64" s="61" t="s">
        <v>1122</v>
      </c>
    </row>
    <row r="65" spans="1:5" ht="14.25">
      <c r="A65" s="56" t="s">
        <v>123</v>
      </c>
      <c r="B65" s="63" t="s">
        <v>43</v>
      </c>
      <c r="C65" s="56" t="s">
        <v>140</v>
      </c>
      <c r="D65" s="61" t="s">
        <v>141</v>
      </c>
      <c r="E65" s="65"/>
    </row>
    <row r="66" spans="1:5" ht="99.75">
      <c r="A66" s="56" t="s">
        <v>124</v>
      </c>
      <c r="B66" s="63" t="s">
        <v>44</v>
      </c>
      <c r="C66" s="56" t="s">
        <v>1123</v>
      </c>
      <c r="D66" s="61" t="s">
        <v>1124</v>
      </c>
      <c r="E66" s="65"/>
    </row>
    <row r="67" spans="1:5" ht="14.25">
      <c r="A67" s="56" t="s">
        <v>125</v>
      </c>
      <c r="B67" s="63" t="s">
        <v>45</v>
      </c>
      <c r="C67" s="56" t="s">
        <v>140</v>
      </c>
      <c r="D67" s="61" t="s">
        <v>141</v>
      </c>
      <c r="E67" s="65"/>
    </row>
    <row r="68" spans="1:5" ht="14.25">
      <c r="A68" s="56" t="s">
        <v>126</v>
      </c>
      <c r="B68" s="63" t="s">
        <v>46</v>
      </c>
      <c r="C68" s="56" t="s">
        <v>140</v>
      </c>
      <c r="D68" s="61" t="s">
        <v>141</v>
      </c>
      <c r="E68" s="65"/>
    </row>
    <row r="69" spans="1:5" ht="69.75">
      <c r="A69" s="56" t="s">
        <v>127</v>
      </c>
      <c r="B69" s="63" t="s">
        <v>47</v>
      </c>
      <c r="C69" s="56" t="s">
        <v>142</v>
      </c>
      <c r="D69" s="61" t="s">
        <v>1125</v>
      </c>
      <c r="E69" s="61" t="s">
        <v>1122</v>
      </c>
    </row>
    <row r="70" spans="1:5" ht="14.25">
      <c r="A70" s="56" t="s">
        <v>128</v>
      </c>
      <c r="B70" s="63" t="s">
        <v>48</v>
      </c>
      <c r="C70" s="56" t="s">
        <v>140</v>
      </c>
      <c r="D70" s="61" t="s">
        <v>141</v>
      </c>
      <c r="E70" s="65"/>
    </row>
    <row r="71" spans="1:5" ht="14.25">
      <c r="A71" s="56" t="s">
        <v>129</v>
      </c>
      <c r="B71" s="71" t="s">
        <v>52</v>
      </c>
      <c r="C71" s="72"/>
      <c r="D71" s="90"/>
      <c r="E71" s="90"/>
    </row>
    <row r="72" spans="1:5" ht="14.25">
      <c r="A72" s="56" t="s">
        <v>130</v>
      </c>
      <c r="B72" s="49" t="s">
        <v>53</v>
      </c>
      <c r="C72" s="56" t="s">
        <v>140</v>
      </c>
      <c r="D72" s="61" t="s">
        <v>141</v>
      </c>
      <c r="E72" s="65"/>
    </row>
    <row r="73" spans="1:5" ht="14.25">
      <c r="A73" s="56" t="s">
        <v>131</v>
      </c>
      <c r="B73" s="49" t="s">
        <v>54</v>
      </c>
      <c r="C73" s="56" t="s">
        <v>140</v>
      </c>
      <c r="D73" s="61" t="s">
        <v>141</v>
      </c>
      <c r="E73" s="65"/>
    </row>
    <row r="74" spans="1:5" ht="14.25">
      <c r="A74" s="56" t="s">
        <v>132</v>
      </c>
      <c r="B74" s="49" t="s">
        <v>55</v>
      </c>
      <c r="C74" s="56" t="s">
        <v>140</v>
      </c>
      <c r="D74" s="61" t="s">
        <v>141</v>
      </c>
      <c r="E74" s="65"/>
    </row>
    <row r="75" spans="1:5" ht="14.25">
      <c r="A75" s="56" t="s">
        <v>133</v>
      </c>
      <c r="B75" s="71" t="s">
        <v>76</v>
      </c>
      <c r="C75" s="72"/>
      <c r="D75" s="90"/>
      <c r="E75" s="90"/>
    </row>
    <row r="76" spans="1:5" ht="14.25">
      <c r="A76" s="56" t="s">
        <v>134</v>
      </c>
      <c r="B76" s="61" t="s">
        <v>57</v>
      </c>
      <c r="C76" s="56" t="s">
        <v>140</v>
      </c>
      <c r="D76" s="61" t="s">
        <v>141</v>
      </c>
      <c r="E76" s="61"/>
    </row>
    <row r="77" spans="1:5" ht="14.25">
      <c r="A77" s="56" t="s">
        <v>135</v>
      </c>
      <c r="B77" s="49" t="s">
        <v>58</v>
      </c>
      <c r="C77" s="56" t="s">
        <v>140</v>
      </c>
      <c r="D77" s="61" t="s">
        <v>141</v>
      </c>
      <c r="E77" s="6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8.421875" style="106" customWidth="1"/>
    <col min="2" max="2" width="57.421875" style="106" customWidth="1"/>
    <col min="3" max="3" width="10.00390625" style="107" customWidth="1"/>
    <col min="4" max="4" width="57.421875" style="293" customWidth="1"/>
    <col min="5" max="5" width="47.140625" style="294" customWidth="1"/>
  </cols>
  <sheetData>
    <row r="1" spans="1:6" ht="29.25" customHeight="1">
      <c r="A1" s="336" t="s">
        <v>136</v>
      </c>
      <c r="B1" s="336"/>
      <c r="C1" s="166"/>
      <c r="D1" s="166"/>
      <c r="E1" s="288"/>
      <c r="F1" t="s">
        <v>965</v>
      </c>
    </row>
    <row r="2" spans="1:5" ht="14.25">
      <c r="A2" s="29" t="s">
        <v>59</v>
      </c>
      <c r="B2" s="37" t="s">
        <v>38</v>
      </c>
      <c r="C2" s="96" t="s">
        <v>137</v>
      </c>
      <c r="D2" s="96" t="s">
        <v>138</v>
      </c>
      <c r="E2" s="96" t="s">
        <v>139</v>
      </c>
    </row>
    <row r="3" spans="1:5" ht="14.25">
      <c r="A3" s="29" t="s">
        <v>60</v>
      </c>
      <c r="B3" s="30" t="s">
        <v>37</v>
      </c>
      <c r="C3" s="100"/>
      <c r="D3" s="99"/>
      <c r="E3" s="39"/>
    </row>
    <row r="4" spans="1:5" ht="14.25">
      <c r="A4" s="29" t="s">
        <v>61</v>
      </c>
      <c r="B4" s="41" t="s">
        <v>39</v>
      </c>
      <c r="C4" s="97" t="s">
        <v>140</v>
      </c>
      <c r="D4" s="289" t="s">
        <v>178</v>
      </c>
      <c r="E4" s="280"/>
    </row>
    <row r="5" spans="1:5" ht="14.25">
      <c r="A5" s="29" t="s">
        <v>62</v>
      </c>
      <c r="B5" s="41" t="s">
        <v>40</v>
      </c>
      <c r="C5" s="29" t="s">
        <v>140</v>
      </c>
      <c r="D5" s="98" t="s">
        <v>178</v>
      </c>
      <c r="E5" s="276"/>
    </row>
    <row r="6" spans="1:5" ht="14.25">
      <c r="A6" s="29" t="s">
        <v>63</v>
      </c>
      <c r="B6" s="44" t="s">
        <v>41</v>
      </c>
      <c r="C6" s="29" t="s">
        <v>140</v>
      </c>
      <c r="D6" s="98" t="s">
        <v>178</v>
      </c>
      <c r="E6" s="276"/>
    </row>
    <row r="7" spans="1:5" ht="14.25">
      <c r="A7" s="29" t="s">
        <v>64</v>
      </c>
      <c r="B7" s="44" t="s">
        <v>42</v>
      </c>
      <c r="C7" s="29" t="s">
        <v>140</v>
      </c>
      <c r="D7" s="98" t="s">
        <v>178</v>
      </c>
      <c r="E7" s="276"/>
    </row>
    <row r="8" spans="1:5" ht="14.25">
      <c r="A8" s="29" t="s">
        <v>65</v>
      </c>
      <c r="B8" s="44" t="s">
        <v>43</v>
      </c>
      <c r="C8" s="29" t="s">
        <v>140</v>
      </c>
      <c r="D8" s="98" t="s">
        <v>178</v>
      </c>
      <c r="E8" s="276"/>
    </row>
    <row r="9" spans="1:5" ht="14.25">
      <c r="A9" s="29" t="s">
        <v>66</v>
      </c>
      <c r="B9" s="44" t="s">
        <v>44</v>
      </c>
      <c r="C9" s="29" t="s">
        <v>140</v>
      </c>
      <c r="D9" s="98" t="s">
        <v>178</v>
      </c>
      <c r="E9" s="276"/>
    </row>
    <row r="10" spans="1:5" ht="14.25">
      <c r="A10" s="29" t="s">
        <v>67</v>
      </c>
      <c r="B10" s="44" t="s">
        <v>45</v>
      </c>
      <c r="C10" s="29" t="s">
        <v>140</v>
      </c>
      <c r="D10" s="98" t="s">
        <v>178</v>
      </c>
      <c r="E10" s="276"/>
    </row>
    <row r="11" spans="1:5" ht="14.25">
      <c r="A11" s="29" t="s">
        <v>68</v>
      </c>
      <c r="B11" s="44" t="s">
        <v>46</v>
      </c>
      <c r="C11" s="29" t="s">
        <v>140</v>
      </c>
      <c r="D11" s="98" t="s">
        <v>178</v>
      </c>
      <c r="E11" s="276"/>
    </row>
    <row r="12" spans="1:5" ht="14.25">
      <c r="A12" s="29" t="s">
        <v>69</v>
      </c>
      <c r="B12" s="44" t="s">
        <v>47</v>
      </c>
      <c r="C12" s="29" t="s">
        <v>140</v>
      </c>
      <c r="D12" s="98" t="s">
        <v>178</v>
      </c>
      <c r="E12" s="276"/>
    </row>
    <row r="13" spans="1:5" ht="14.25">
      <c r="A13" s="29" t="s">
        <v>70</v>
      </c>
      <c r="B13" s="44" t="s">
        <v>48</v>
      </c>
      <c r="C13" s="29" t="s">
        <v>142</v>
      </c>
      <c r="D13" s="44" t="s">
        <v>578</v>
      </c>
      <c r="E13" s="41" t="s">
        <v>579</v>
      </c>
    </row>
    <row r="14" spans="1:5" ht="14.25">
      <c r="A14" s="29" t="s">
        <v>71</v>
      </c>
      <c r="B14" s="99" t="s">
        <v>52</v>
      </c>
      <c r="C14" s="100"/>
      <c r="D14" s="99"/>
      <c r="E14" s="39"/>
    </row>
    <row r="15" spans="1:5" ht="14.25">
      <c r="A15" s="29" t="s">
        <v>72</v>
      </c>
      <c r="B15" s="45" t="s">
        <v>53</v>
      </c>
      <c r="C15" s="29" t="s">
        <v>140</v>
      </c>
      <c r="D15" s="98" t="s">
        <v>178</v>
      </c>
      <c r="E15" s="276"/>
    </row>
    <row r="16" spans="1:5" ht="19.5">
      <c r="A16" s="29" t="s">
        <v>73</v>
      </c>
      <c r="B16" s="45" t="s">
        <v>54</v>
      </c>
      <c r="C16" s="29" t="s">
        <v>140</v>
      </c>
      <c r="D16" s="98" t="s">
        <v>178</v>
      </c>
      <c r="E16" s="276"/>
    </row>
    <row r="17" spans="1:5" ht="14.25">
      <c r="A17" s="29" t="s">
        <v>74</v>
      </c>
      <c r="B17" s="45" t="s">
        <v>55</v>
      </c>
      <c r="C17" s="29" t="s">
        <v>140</v>
      </c>
      <c r="D17" s="98" t="s">
        <v>178</v>
      </c>
      <c r="E17" s="276"/>
    </row>
    <row r="18" spans="1:5" ht="14.25">
      <c r="A18" s="29" t="s">
        <v>75</v>
      </c>
      <c r="B18" s="99" t="s">
        <v>76</v>
      </c>
      <c r="C18" s="100"/>
      <c r="D18" s="99"/>
      <c r="E18" s="39"/>
    </row>
    <row r="19" spans="1:5" ht="14.25">
      <c r="A19" s="29" t="s">
        <v>77</v>
      </c>
      <c r="B19" s="41" t="s">
        <v>57</v>
      </c>
      <c r="C19" s="29" t="s">
        <v>140</v>
      </c>
      <c r="D19" s="98" t="s">
        <v>178</v>
      </c>
      <c r="E19" s="276"/>
    </row>
    <row r="20" spans="1:5" ht="14.25">
      <c r="A20" s="29" t="s">
        <v>78</v>
      </c>
      <c r="B20" s="45" t="s">
        <v>58</v>
      </c>
      <c r="C20" s="29" t="s">
        <v>140</v>
      </c>
      <c r="D20" s="98" t="s">
        <v>178</v>
      </c>
      <c r="E20" s="276"/>
    </row>
    <row r="21" spans="1:5" ht="14.25">
      <c r="A21" s="29" t="s">
        <v>79</v>
      </c>
      <c r="B21" s="37" t="s">
        <v>49</v>
      </c>
      <c r="C21" s="103"/>
      <c r="D21" s="104"/>
      <c r="E21" s="290"/>
    </row>
    <row r="22" spans="1:5" ht="14.25">
      <c r="A22" s="29" t="s">
        <v>80</v>
      </c>
      <c r="B22" s="30" t="s">
        <v>37</v>
      </c>
      <c r="C22" s="100"/>
      <c r="D22" s="99"/>
      <c r="E22" s="39"/>
    </row>
    <row r="23" spans="1:5" ht="14.25">
      <c r="A23" s="29" t="s">
        <v>81</v>
      </c>
      <c r="B23" s="41" t="s">
        <v>39</v>
      </c>
      <c r="C23" s="29" t="s">
        <v>140</v>
      </c>
      <c r="D23" s="98" t="s">
        <v>141</v>
      </c>
      <c r="E23" s="276"/>
    </row>
    <row r="24" spans="1:5" ht="69.75">
      <c r="A24" s="29" t="s">
        <v>82</v>
      </c>
      <c r="B24" s="41" t="s">
        <v>40</v>
      </c>
      <c r="C24" s="29" t="s">
        <v>142</v>
      </c>
      <c r="D24" s="41" t="s">
        <v>580</v>
      </c>
      <c r="E24" s="41" t="s">
        <v>581</v>
      </c>
    </row>
    <row r="25" spans="1:5" ht="30">
      <c r="A25" s="29" t="s">
        <v>83</v>
      </c>
      <c r="B25" s="44" t="s">
        <v>41</v>
      </c>
      <c r="C25" s="29" t="s">
        <v>142</v>
      </c>
      <c r="D25" s="41" t="s">
        <v>582</v>
      </c>
      <c r="E25" s="41" t="s">
        <v>583</v>
      </c>
    </row>
    <row r="26" spans="1:5" ht="30">
      <c r="A26" s="29" t="s">
        <v>84</v>
      </c>
      <c r="B26" s="44" t="s">
        <v>42</v>
      </c>
      <c r="C26" s="29" t="s">
        <v>142</v>
      </c>
      <c r="D26" s="41" t="s">
        <v>582</v>
      </c>
      <c r="E26" s="41" t="s">
        <v>583</v>
      </c>
    </row>
    <row r="27" spans="1:5" ht="30">
      <c r="A27" s="29" t="s">
        <v>85</v>
      </c>
      <c r="B27" s="44" t="s">
        <v>43</v>
      </c>
      <c r="C27" s="29" t="s">
        <v>142</v>
      </c>
      <c r="D27" s="41" t="s">
        <v>582</v>
      </c>
      <c r="E27" s="41" t="s">
        <v>583</v>
      </c>
    </row>
    <row r="28" spans="1:5" ht="30">
      <c r="A28" s="29" t="s">
        <v>86</v>
      </c>
      <c r="B28" s="44" t="s">
        <v>44</v>
      </c>
      <c r="C28" s="29" t="s">
        <v>142</v>
      </c>
      <c r="D28" s="41" t="s">
        <v>582</v>
      </c>
      <c r="E28" s="41" t="s">
        <v>583</v>
      </c>
    </row>
    <row r="29" spans="1:5" ht="49.5">
      <c r="A29" s="29" t="s">
        <v>87</v>
      </c>
      <c r="B29" s="44" t="s">
        <v>45</v>
      </c>
      <c r="C29" s="29" t="s">
        <v>142</v>
      </c>
      <c r="D29" s="41" t="s">
        <v>584</v>
      </c>
      <c r="E29" s="41" t="s">
        <v>585</v>
      </c>
    </row>
    <row r="30" spans="1:5" ht="14.25">
      <c r="A30" s="29" t="s">
        <v>88</v>
      </c>
      <c r="B30" s="44" t="s">
        <v>46</v>
      </c>
      <c r="C30" s="29" t="s">
        <v>140</v>
      </c>
      <c r="D30" s="98" t="s">
        <v>141</v>
      </c>
      <c r="E30" s="276"/>
    </row>
    <row r="31" spans="1:5" ht="49.5">
      <c r="A31" s="29" t="s">
        <v>89</v>
      </c>
      <c r="B31" s="44" t="s">
        <v>47</v>
      </c>
      <c r="C31" s="29" t="s">
        <v>142</v>
      </c>
      <c r="D31" s="41" t="s">
        <v>586</v>
      </c>
      <c r="E31" s="41" t="s">
        <v>587</v>
      </c>
    </row>
    <row r="32" spans="1:5" ht="14.25">
      <c r="A32" s="29" t="s">
        <v>90</v>
      </c>
      <c r="B32" s="44" t="s">
        <v>48</v>
      </c>
      <c r="C32" s="29" t="s">
        <v>140</v>
      </c>
      <c r="D32" s="98" t="s">
        <v>141</v>
      </c>
      <c r="E32" s="276"/>
    </row>
    <row r="33" spans="1:5" ht="14.25">
      <c r="A33" s="29" t="s">
        <v>91</v>
      </c>
      <c r="B33" s="99" t="s">
        <v>52</v>
      </c>
      <c r="C33" s="100"/>
      <c r="D33" s="99"/>
      <c r="E33" s="39"/>
    </row>
    <row r="34" spans="1:5" ht="14.25">
      <c r="A34" s="29" t="s">
        <v>92</v>
      </c>
      <c r="B34" s="45" t="s">
        <v>53</v>
      </c>
      <c r="C34" s="29" t="s">
        <v>140</v>
      </c>
      <c r="D34" s="98" t="s">
        <v>141</v>
      </c>
      <c r="E34" s="276"/>
    </row>
    <row r="35" spans="1:5" ht="19.5">
      <c r="A35" s="29" t="s">
        <v>93</v>
      </c>
      <c r="B35" s="45" t="s">
        <v>54</v>
      </c>
      <c r="C35" s="29" t="s">
        <v>140</v>
      </c>
      <c r="D35" s="98" t="s">
        <v>141</v>
      </c>
      <c r="E35" s="276"/>
    </row>
    <row r="36" spans="1:5" ht="14.25">
      <c r="A36" s="29" t="s">
        <v>94</v>
      </c>
      <c r="B36" s="45" t="s">
        <v>55</v>
      </c>
      <c r="C36" s="29" t="s">
        <v>140</v>
      </c>
      <c r="D36" s="98" t="s">
        <v>141</v>
      </c>
      <c r="E36" s="276"/>
    </row>
    <row r="37" spans="1:5" ht="14.25">
      <c r="A37" s="29" t="s">
        <v>95</v>
      </c>
      <c r="B37" s="99" t="s">
        <v>76</v>
      </c>
      <c r="C37" s="100"/>
      <c r="D37" s="99"/>
      <c r="E37" s="39"/>
    </row>
    <row r="38" spans="1:5" ht="14.25">
      <c r="A38" s="29" t="s">
        <v>96</v>
      </c>
      <c r="B38" s="41" t="s">
        <v>57</v>
      </c>
      <c r="C38" s="29" t="s">
        <v>140</v>
      </c>
      <c r="D38" s="98" t="s">
        <v>141</v>
      </c>
      <c r="E38" s="276"/>
    </row>
    <row r="39" spans="1:5" ht="14.25">
      <c r="A39" s="29" t="s">
        <v>97</v>
      </c>
      <c r="B39" s="45" t="s">
        <v>58</v>
      </c>
      <c r="C39" s="29" t="s">
        <v>140</v>
      </c>
      <c r="D39" s="98" t="s">
        <v>141</v>
      </c>
      <c r="E39" s="276"/>
    </row>
    <row r="40" spans="1:5" ht="14.25">
      <c r="A40" s="29" t="s">
        <v>98</v>
      </c>
      <c r="B40" s="37" t="s">
        <v>50</v>
      </c>
      <c r="C40" s="103"/>
      <c r="D40" s="104"/>
      <c r="E40" s="290"/>
    </row>
    <row r="41" spans="1:5" ht="14.25">
      <c r="A41" s="29" t="s">
        <v>99</v>
      </c>
      <c r="B41" s="30" t="s">
        <v>37</v>
      </c>
      <c r="C41" s="100"/>
      <c r="D41" s="99"/>
      <c r="E41" s="39"/>
    </row>
    <row r="42" spans="1:5" ht="189.75">
      <c r="A42" s="29" t="s">
        <v>100</v>
      </c>
      <c r="B42" s="41" t="s">
        <v>39</v>
      </c>
      <c r="C42" s="29" t="s">
        <v>142</v>
      </c>
      <c r="D42" s="45" t="s">
        <v>1126</v>
      </c>
      <c r="E42" s="187" t="s">
        <v>1127</v>
      </c>
    </row>
    <row r="43" spans="1:5" ht="99.75">
      <c r="A43" s="29" t="s">
        <v>101</v>
      </c>
      <c r="B43" s="41" t="s">
        <v>40</v>
      </c>
      <c r="C43" s="29" t="s">
        <v>142</v>
      </c>
      <c r="D43" s="45" t="s">
        <v>1128</v>
      </c>
      <c r="E43" s="187" t="s">
        <v>1129</v>
      </c>
    </row>
    <row r="44" spans="1:5" ht="90">
      <c r="A44" s="29" t="s">
        <v>102</v>
      </c>
      <c r="B44" s="44" t="s">
        <v>41</v>
      </c>
      <c r="C44" s="29" t="s">
        <v>1123</v>
      </c>
      <c r="D44" s="291" t="s">
        <v>1130</v>
      </c>
      <c r="E44" s="187" t="s">
        <v>1127</v>
      </c>
    </row>
    <row r="45" spans="1:5" ht="90">
      <c r="A45" s="29" t="s">
        <v>103</v>
      </c>
      <c r="B45" s="44" t="s">
        <v>42</v>
      </c>
      <c r="C45" s="29" t="s">
        <v>1123</v>
      </c>
      <c r="D45" s="291" t="s">
        <v>1130</v>
      </c>
      <c r="E45" s="187" t="s">
        <v>1127</v>
      </c>
    </row>
    <row r="46" spans="1:5" ht="14.25">
      <c r="A46" s="29" t="s">
        <v>104</v>
      </c>
      <c r="B46" s="44" t="s">
        <v>43</v>
      </c>
      <c r="C46" s="29" t="s">
        <v>140</v>
      </c>
      <c r="D46" s="98" t="s">
        <v>141</v>
      </c>
      <c r="E46" s="276"/>
    </row>
    <row r="47" spans="1:5" ht="90">
      <c r="A47" s="29" t="s">
        <v>105</v>
      </c>
      <c r="B47" s="44" t="s">
        <v>44</v>
      </c>
      <c r="C47" s="29" t="s">
        <v>1123</v>
      </c>
      <c r="D47" s="291" t="s">
        <v>1130</v>
      </c>
      <c r="E47" s="187" t="s">
        <v>1127</v>
      </c>
    </row>
    <row r="48" spans="1:5" ht="14.25">
      <c r="A48" s="29" t="s">
        <v>106</v>
      </c>
      <c r="B48" s="44" t="s">
        <v>45</v>
      </c>
      <c r="C48" s="29" t="s">
        <v>140</v>
      </c>
      <c r="D48" s="98" t="s">
        <v>141</v>
      </c>
      <c r="E48" s="276"/>
    </row>
    <row r="49" spans="1:5" ht="14.25">
      <c r="A49" s="29" t="s">
        <v>107</v>
      </c>
      <c r="B49" s="44" t="s">
        <v>46</v>
      </c>
      <c r="C49" s="29" t="s">
        <v>140</v>
      </c>
      <c r="D49" s="98" t="s">
        <v>141</v>
      </c>
      <c r="E49" s="276"/>
    </row>
    <row r="50" spans="1:5" ht="189.75">
      <c r="A50" s="29" t="s">
        <v>108</v>
      </c>
      <c r="B50" s="44" t="s">
        <v>47</v>
      </c>
      <c r="C50" s="29" t="s">
        <v>142</v>
      </c>
      <c r="D50" s="45" t="s">
        <v>1126</v>
      </c>
      <c r="E50" s="187" t="s">
        <v>1127</v>
      </c>
    </row>
    <row r="51" spans="1:5" ht="14.25">
      <c r="A51" s="29" t="s">
        <v>109</v>
      </c>
      <c r="B51" s="44" t="s">
        <v>48</v>
      </c>
      <c r="C51" s="29" t="s">
        <v>140</v>
      </c>
      <c r="D51" s="98" t="s">
        <v>141</v>
      </c>
      <c r="E51" s="276"/>
    </row>
    <row r="52" spans="1:5" ht="14.25">
      <c r="A52" s="29" t="s">
        <v>110</v>
      </c>
      <c r="B52" s="99" t="s">
        <v>52</v>
      </c>
      <c r="C52" s="100"/>
      <c r="D52" s="99"/>
      <c r="E52" s="39"/>
    </row>
    <row r="53" spans="1:5" ht="30">
      <c r="A53" s="29" t="s">
        <v>111</v>
      </c>
      <c r="B53" s="45" t="s">
        <v>53</v>
      </c>
      <c r="C53" s="29" t="s">
        <v>140</v>
      </c>
      <c r="D53" s="276" t="s">
        <v>1131</v>
      </c>
      <c r="E53" s="187" t="s">
        <v>1127</v>
      </c>
    </row>
    <row r="54" spans="1:5" ht="19.5">
      <c r="A54" s="29" t="s">
        <v>112</v>
      </c>
      <c r="B54" s="45" t="s">
        <v>54</v>
      </c>
      <c r="C54" s="29" t="s">
        <v>140</v>
      </c>
      <c r="D54" s="98" t="s">
        <v>141</v>
      </c>
      <c r="E54" s="276"/>
    </row>
    <row r="55" spans="1:5" ht="30">
      <c r="A55" s="29" t="s">
        <v>113</v>
      </c>
      <c r="B55" s="45" t="s">
        <v>55</v>
      </c>
      <c r="C55" s="29" t="s">
        <v>140</v>
      </c>
      <c r="D55" s="276" t="s">
        <v>1131</v>
      </c>
      <c r="E55" s="187" t="s">
        <v>1127</v>
      </c>
    </row>
    <row r="56" spans="1:5" ht="14.25">
      <c r="A56" s="29" t="s">
        <v>114</v>
      </c>
      <c r="B56" s="99" t="s">
        <v>76</v>
      </c>
      <c r="C56" s="100"/>
      <c r="D56" s="99"/>
      <c r="E56" s="39"/>
    </row>
    <row r="57" spans="1:5" ht="14.25">
      <c r="A57" s="29" t="s">
        <v>115</v>
      </c>
      <c r="B57" s="41" t="s">
        <v>57</v>
      </c>
      <c r="C57" s="29" t="s">
        <v>142</v>
      </c>
      <c r="D57" s="292" t="s">
        <v>588</v>
      </c>
      <c r="E57" s="187" t="s">
        <v>1127</v>
      </c>
    </row>
    <row r="58" spans="1:5" ht="14.25">
      <c r="A58" s="29" t="s">
        <v>116</v>
      </c>
      <c r="B58" s="45" t="s">
        <v>58</v>
      </c>
      <c r="C58" s="29" t="s">
        <v>140</v>
      </c>
      <c r="D58" s="98" t="s">
        <v>141</v>
      </c>
      <c r="E58" s="276"/>
    </row>
    <row r="59" spans="1:5" ht="14.25">
      <c r="A59" s="29" t="s">
        <v>117</v>
      </c>
      <c r="B59" s="37" t="s">
        <v>51</v>
      </c>
      <c r="C59" s="103"/>
      <c r="D59" s="104"/>
      <c r="E59" s="290"/>
    </row>
    <row r="60" spans="1:5" ht="14.25">
      <c r="A60" s="29" t="s">
        <v>118</v>
      </c>
      <c r="B60" s="30" t="s">
        <v>37</v>
      </c>
      <c r="C60" s="100"/>
      <c r="D60" s="99"/>
      <c r="E60" s="39"/>
    </row>
    <row r="61" spans="1:5" ht="30">
      <c r="A61" s="29" t="s">
        <v>119</v>
      </c>
      <c r="B61" s="41" t="s">
        <v>39</v>
      </c>
      <c r="C61" s="29" t="s">
        <v>142</v>
      </c>
      <c r="D61" s="41" t="s">
        <v>589</v>
      </c>
      <c r="E61" s="187" t="s">
        <v>906</v>
      </c>
    </row>
    <row r="62" spans="1:5" ht="69.75">
      <c r="A62" s="29" t="s">
        <v>120</v>
      </c>
      <c r="B62" s="41" t="s">
        <v>40</v>
      </c>
      <c r="C62" s="29" t="s">
        <v>142</v>
      </c>
      <c r="D62" s="41" t="s">
        <v>580</v>
      </c>
      <c r="E62" s="187" t="s">
        <v>1207</v>
      </c>
    </row>
    <row r="63" spans="1:5" ht="39.75">
      <c r="A63" s="29" t="s">
        <v>121</v>
      </c>
      <c r="B63" s="44" t="s">
        <v>41</v>
      </c>
      <c r="C63" s="29" t="s">
        <v>142</v>
      </c>
      <c r="D63" s="41" t="s">
        <v>590</v>
      </c>
      <c r="E63" s="187" t="s">
        <v>907</v>
      </c>
    </row>
    <row r="64" spans="1:5" ht="39.75">
      <c r="A64" s="29" t="s">
        <v>122</v>
      </c>
      <c r="B64" s="44" t="s">
        <v>42</v>
      </c>
      <c r="C64" s="29" t="s">
        <v>142</v>
      </c>
      <c r="D64" s="41" t="s">
        <v>590</v>
      </c>
      <c r="E64" s="187" t="s">
        <v>907</v>
      </c>
    </row>
    <row r="65" spans="1:5" ht="39.75">
      <c r="A65" s="29" t="s">
        <v>123</v>
      </c>
      <c r="B65" s="44" t="s">
        <v>43</v>
      </c>
      <c r="C65" s="29" t="s">
        <v>142</v>
      </c>
      <c r="D65" s="41" t="s">
        <v>590</v>
      </c>
      <c r="E65" s="187" t="s">
        <v>907</v>
      </c>
    </row>
    <row r="66" spans="1:5" ht="39.75">
      <c r="A66" s="29" t="s">
        <v>124</v>
      </c>
      <c r="B66" s="44" t="s">
        <v>44</v>
      </c>
      <c r="C66" s="29" t="s">
        <v>142</v>
      </c>
      <c r="D66" s="41" t="s">
        <v>590</v>
      </c>
      <c r="E66" s="187" t="s">
        <v>907</v>
      </c>
    </row>
    <row r="67" spans="1:5" ht="49.5">
      <c r="A67" s="29" t="s">
        <v>125</v>
      </c>
      <c r="B67" s="44" t="s">
        <v>45</v>
      </c>
      <c r="C67" s="29" t="s">
        <v>142</v>
      </c>
      <c r="D67" s="41" t="s">
        <v>584</v>
      </c>
      <c r="E67" s="187" t="s">
        <v>908</v>
      </c>
    </row>
    <row r="68" spans="1:5" ht="14.25">
      <c r="A68" s="29" t="s">
        <v>126</v>
      </c>
      <c r="B68" s="44" t="s">
        <v>46</v>
      </c>
      <c r="C68" s="29" t="s">
        <v>140</v>
      </c>
      <c r="D68" s="98" t="s">
        <v>141</v>
      </c>
      <c r="E68" s="276"/>
    </row>
    <row r="69" spans="1:5" ht="49.5">
      <c r="A69" s="29" t="s">
        <v>127</v>
      </c>
      <c r="B69" s="44" t="s">
        <v>47</v>
      </c>
      <c r="C69" s="29" t="s">
        <v>142</v>
      </c>
      <c r="D69" s="41" t="s">
        <v>586</v>
      </c>
      <c r="E69" s="41" t="s">
        <v>587</v>
      </c>
    </row>
    <row r="70" spans="1:5" ht="14.25">
      <c r="A70" s="29" t="s">
        <v>128</v>
      </c>
      <c r="B70" s="44" t="s">
        <v>48</v>
      </c>
      <c r="C70" s="29" t="s">
        <v>140</v>
      </c>
      <c r="D70" s="98" t="s">
        <v>141</v>
      </c>
      <c r="E70" s="276"/>
    </row>
    <row r="71" spans="1:5" ht="14.25">
      <c r="A71" s="29" t="s">
        <v>129</v>
      </c>
      <c r="B71" s="99" t="s">
        <v>52</v>
      </c>
      <c r="C71" s="100"/>
      <c r="D71" s="99"/>
      <c r="E71" s="39"/>
    </row>
    <row r="72" spans="1:5" ht="14.25">
      <c r="A72" s="29" t="s">
        <v>130</v>
      </c>
      <c r="B72" s="45" t="s">
        <v>53</v>
      </c>
      <c r="C72" s="29" t="s">
        <v>140</v>
      </c>
      <c r="D72" s="98" t="s">
        <v>141</v>
      </c>
      <c r="E72" s="276"/>
    </row>
    <row r="73" spans="1:5" ht="30">
      <c r="A73" s="29" t="s">
        <v>131</v>
      </c>
      <c r="B73" s="45" t="s">
        <v>54</v>
      </c>
      <c r="C73" s="29" t="s">
        <v>142</v>
      </c>
      <c r="D73" s="41" t="s">
        <v>591</v>
      </c>
      <c r="E73" s="187" t="s">
        <v>1132</v>
      </c>
    </row>
    <row r="74" spans="1:5" ht="14.25">
      <c r="A74" s="29" t="s">
        <v>132</v>
      </c>
      <c r="B74" s="45" t="s">
        <v>55</v>
      </c>
      <c r="C74" s="29" t="s">
        <v>140</v>
      </c>
      <c r="D74" s="98" t="s">
        <v>141</v>
      </c>
      <c r="E74" s="279"/>
    </row>
    <row r="75" spans="1:5" ht="14.25">
      <c r="A75" s="29" t="s">
        <v>133</v>
      </c>
      <c r="B75" s="99" t="s">
        <v>76</v>
      </c>
      <c r="C75" s="100"/>
      <c r="D75" s="99"/>
      <c r="E75" s="251"/>
    </row>
    <row r="76" spans="1:5" ht="14.25">
      <c r="A76" s="29" t="s">
        <v>134</v>
      </c>
      <c r="B76" s="41" t="s">
        <v>57</v>
      </c>
      <c r="C76" s="29" t="s">
        <v>140</v>
      </c>
      <c r="D76" s="98" t="s">
        <v>141</v>
      </c>
      <c r="E76" s="187"/>
    </row>
    <row r="77" spans="1:5" ht="14.25">
      <c r="A77" s="29" t="s">
        <v>135</v>
      </c>
      <c r="B77" s="45" t="s">
        <v>58</v>
      </c>
      <c r="C77" s="29" t="s">
        <v>142</v>
      </c>
      <c r="D77" s="44" t="s">
        <v>592</v>
      </c>
      <c r="E77" s="187" t="s">
        <v>593</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F77"/>
  <sheetViews>
    <sheetView zoomScalePageLayoutView="0" workbookViewId="0" topLeftCell="A67">
      <selection activeCell="D67" sqref="D1:D16384"/>
    </sheetView>
  </sheetViews>
  <sheetFormatPr defaultColWidth="9.140625" defaultRowHeight="15"/>
  <cols>
    <col min="1" max="1" width="7.7109375" style="50" customWidth="1"/>
    <col min="2" max="2" width="61.7109375" style="50" customWidth="1"/>
    <col min="3" max="3" width="9.28125" style="51" customWidth="1"/>
    <col min="4" max="4" width="53.57421875" style="295" customWidth="1"/>
    <col min="5" max="5" width="64.7109375" style="295" customWidth="1"/>
  </cols>
  <sheetData>
    <row r="1" spans="1:6" ht="15">
      <c r="A1" s="333" t="s">
        <v>136</v>
      </c>
      <c r="B1" s="333"/>
      <c r="C1" s="53"/>
      <c r="D1" s="54"/>
      <c r="E1" s="55"/>
      <c r="F1" t="s">
        <v>965</v>
      </c>
    </row>
    <row r="2" spans="1:5" ht="14.25">
      <c r="A2" s="56" t="s">
        <v>59</v>
      </c>
      <c r="B2" s="66" t="s">
        <v>38</v>
      </c>
      <c r="C2" s="167" t="s">
        <v>137</v>
      </c>
      <c r="D2" s="167" t="s">
        <v>138</v>
      </c>
      <c r="E2" s="167" t="s">
        <v>139</v>
      </c>
    </row>
    <row r="3" spans="1:5" ht="14.25">
      <c r="A3" s="56" t="s">
        <v>60</v>
      </c>
      <c r="B3" s="59" t="s">
        <v>37</v>
      </c>
      <c r="C3" s="124"/>
      <c r="D3" s="266"/>
      <c r="E3" s="266"/>
    </row>
    <row r="4" spans="1:5" ht="14.25">
      <c r="A4" s="56" t="s">
        <v>61</v>
      </c>
      <c r="B4" s="61" t="s">
        <v>39</v>
      </c>
      <c r="C4" s="56" t="s">
        <v>140</v>
      </c>
      <c r="D4" s="61" t="s">
        <v>141</v>
      </c>
      <c r="E4" s="61"/>
    </row>
    <row r="5" spans="1:5" ht="14.25">
      <c r="A5" s="56" t="s">
        <v>62</v>
      </c>
      <c r="B5" s="62" t="s">
        <v>40</v>
      </c>
      <c r="C5" s="56" t="s">
        <v>140</v>
      </c>
      <c r="D5" s="61" t="s">
        <v>141</v>
      </c>
      <c r="E5" s="61"/>
    </row>
    <row r="6" spans="1:5" ht="129.75">
      <c r="A6" s="56" t="s">
        <v>63</v>
      </c>
      <c r="B6" s="63" t="s">
        <v>41</v>
      </c>
      <c r="C6" s="64" t="s">
        <v>142</v>
      </c>
      <c r="D6" s="65" t="s">
        <v>594</v>
      </c>
      <c r="E6" s="287" t="s">
        <v>1133</v>
      </c>
    </row>
    <row r="7" spans="1:5" ht="129.75">
      <c r="A7" s="56" t="s">
        <v>64</v>
      </c>
      <c r="B7" s="63" t="s">
        <v>42</v>
      </c>
      <c r="C7" s="64" t="s">
        <v>142</v>
      </c>
      <c r="D7" s="65" t="s">
        <v>594</v>
      </c>
      <c r="E7" s="287" t="s">
        <v>1133</v>
      </c>
    </row>
    <row r="8" spans="1:5" ht="129.75">
      <c r="A8" s="56" t="s">
        <v>65</v>
      </c>
      <c r="B8" s="63" t="s">
        <v>43</v>
      </c>
      <c r="C8" s="64" t="s">
        <v>142</v>
      </c>
      <c r="D8" s="65" t="s">
        <v>594</v>
      </c>
      <c r="E8" s="287" t="s">
        <v>1133</v>
      </c>
    </row>
    <row r="9" spans="1:5" ht="409.5">
      <c r="A9" s="56" t="s">
        <v>66</v>
      </c>
      <c r="B9" s="63" t="s">
        <v>44</v>
      </c>
      <c r="C9" s="64" t="s">
        <v>142</v>
      </c>
      <c r="D9" s="65" t="s">
        <v>595</v>
      </c>
      <c r="E9" s="287" t="s">
        <v>1134</v>
      </c>
    </row>
    <row r="10" spans="1:5" ht="14.25">
      <c r="A10" s="56" t="s">
        <v>67</v>
      </c>
      <c r="B10" s="63" t="s">
        <v>45</v>
      </c>
      <c r="C10" s="56" t="s">
        <v>140</v>
      </c>
      <c r="D10" s="61" t="s">
        <v>141</v>
      </c>
      <c r="E10" s="65"/>
    </row>
    <row r="11" spans="1:5" ht="19.5">
      <c r="A11" s="56" t="s">
        <v>68</v>
      </c>
      <c r="B11" s="63" t="s">
        <v>46</v>
      </c>
      <c r="C11" s="64" t="s">
        <v>142</v>
      </c>
      <c r="D11" s="65" t="s">
        <v>596</v>
      </c>
      <c r="E11" s="65" t="s">
        <v>597</v>
      </c>
    </row>
    <row r="12" spans="1:5" ht="14.25">
      <c r="A12" s="56" t="s">
        <v>69</v>
      </c>
      <c r="B12" s="63" t="s">
        <v>47</v>
      </c>
      <c r="C12" s="56" t="s">
        <v>140</v>
      </c>
      <c r="D12" s="61" t="s">
        <v>141</v>
      </c>
      <c r="E12" s="65"/>
    </row>
    <row r="13" spans="1:5" ht="14.25">
      <c r="A13" s="56" t="s">
        <v>70</v>
      </c>
      <c r="B13" s="63" t="s">
        <v>48</v>
      </c>
      <c r="C13" s="56" t="s">
        <v>140</v>
      </c>
      <c r="D13" s="61" t="s">
        <v>141</v>
      </c>
      <c r="E13" s="65"/>
    </row>
    <row r="14" spans="1:5" ht="14.25">
      <c r="A14" s="56" t="s">
        <v>71</v>
      </c>
      <c r="B14" s="71" t="s">
        <v>52</v>
      </c>
      <c r="C14" s="72"/>
      <c r="D14" s="90"/>
      <c r="E14" s="90"/>
    </row>
    <row r="15" spans="1:5" ht="14.25">
      <c r="A15" s="56" t="s">
        <v>72</v>
      </c>
      <c r="B15" s="49" t="s">
        <v>53</v>
      </c>
      <c r="C15" s="56" t="s">
        <v>140</v>
      </c>
      <c r="D15" s="61" t="s">
        <v>141</v>
      </c>
      <c r="E15" s="65"/>
    </row>
    <row r="16" spans="1:5" ht="60">
      <c r="A16" s="56" t="s">
        <v>73</v>
      </c>
      <c r="B16" s="49" t="s">
        <v>54</v>
      </c>
      <c r="C16" s="64" t="s">
        <v>142</v>
      </c>
      <c r="D16" s="65" t="s">
        <v>598</v>
      </c>
      <c r="E16" s="65" t="s">
        <v>599</v>
      </c>
    </row>
    <row r="17" spans="1:5" ht="14.25">
      <c r="A17" s="56" t="s">
        <v>74</v>
      </c>
      <c r="B17" s="49" t="s">
        <v>55</v>
      </c>
      <c r="C17" s="56" t="s">
        <v>140</v>
      </c>
      <c r="D17" s="61" t="s">
        <v>141</v>
      </c>
      <c r="E17" s="61"/>
    </row>
    <row r="18" spans="1:5" ht="14.25">
      <c r="A18" s="56" t="s">
        <v>75</v>
      </c>
      <c r="B18" s="71" t="s">
        <v>76</v>
      </c>
      <c r="C18" s="72"/>
      <c r="D18" s="90"/>
      <c r="E18" s="90"/>
    </row>
    <row r="19" spans="1:5" ht="14.25">
      <c r="A19" s="56" t="s">
        <v>77</v>
      </c>
      <c r="B19" s="61" t="s">
        <v>57</v>
      </c>
      <c r="C19" s="56" t="s">
        <v>140</v>
      </c>
      <c r="D19" s="61" t="s">
        <v>141</v>
      </c>
      <c r="E19" s="61"/>
    </row>
    <row r="20" spans="1:5" ht="14.25">
      <c r="A20" s="56" t="s">
        <v>78</v>
      </c>
      <c r="B20" s="49" t="s">
        <v>58</v>
      </c>
      <c r="C20" s="56" t="s">
        <v>140</v>
      </c>
      <c r="D20" s="61" t="s">
        <v>141</v>
      </c>
      <c r="E20" s="65"/>
    </row>
    <row r="21" spans="1:5" ht="14.25">
      <c r="A21" s="56" t="s">
        <v>79</v>
      </c>
      <c r="B21" s="66" t="s">
        <v>49</v>
      </c>
      <c r="C21" s="67"/>
      <c r="D21" s="68"/>
      <c r="E21" s="68"/>
    </row>
    <row r="22" spans="1:5" ht="14.25">
      <c r="A22" s="56" t="s">
        <v>80</v>
      </c>
      <c r="B22" s="59" t="s">
        <v>37</v>
      </c>
      <c r="C22" s="124"/>
      <c r="D22" s="266"/>
      <c r="E22" s="266"/>
    </row>
    <row r="23" spans="1:5" ht="14.25">
      <c r="A23" s="56" t="s">
        <v>81</v>
      </c>
      <c r="B23" s="61" t="s">
        <v>39</v>
      </c>
      <c r="C23" s="56" t="s">
        <v>140</v>
      </c>
      <c r="D23" s="61" t="s">
        <v>141</v>
      </c>
      <c r="E23" s="61"/>
    </row>
    <row r="24" spans="1:5" ht="14.25">
      <c r="A24" s="56" t="s">
        <v>82</v>
      </c>
      <c r="B24" s="62" t="s">
        <v>40</v>
      </c>
      <c r="C24" s="56" t="s">
        <v>140</v>
      </c>
      <c r="D24" s="61" t="s">
        <v>141</v>
      </c>
      <c r="E24" s="61"/>
    </row>
    <row r="25" spans="1:5" ht="129.75">
      <c r="A25" s="56" t="s">
        <v>83</v>
      </c>
      <c r="B25" s="63" t="s">
        <v>41</v>
      </c>
      <c r="C25" s="64" t="s">
        <v>142</v>
      </c>
      <c r="D25" s="65" t="s">
        <v>600</v>
      </c>
      <c r="E25" s="287" t="s">
        <v>1133</v>
      </c>
    </row>
    <row r="26" spans="1:5" ht="129.75">
      <c r="A26" s="56" t="s">
        <v>84</v>
      </c>
      <c r="B26" s="63" t="s">
        <v>42</v>
      </c>
      <c r="C26" s="64" t="s">
        <v>142</v>
      </c>
      <c r="D26" s="65" t="s">
        <v>600</v>
      </c>
      <c r="E26" s="287" t="s">
        <v>1133</v>
      </c>
    </row>
    <row r="27" spans="1:5" ht="129.75">
      <c r="A27" s="56" t="s">
        <v>85</v>
      </c>
      <c r="B27" s="63" t="s">
        <v>43</v>
      </c>
      <c r="C27" s="64" t="s">
        <v>142</v>
      </c>
      <c r="D27" s="65" t="s">
        <v>600</v>
      </c>
      <c r="E27" s="287" t="s">
        <v>1133</v>
      </c>
    </row>
    <row r="28" spans="1:5" ht="129.75">
      <c r="A28" s="56" t="s">
        <v>86</v>
      </c>
      <c r="B28" s="63" t="s">
        <v>44</v>
      </c>
      <c r="C28" s="64" t="s">
        <v>142</v>
      </c>
      <c r="D28" s="65" t="s">
        <v>600</v>
      </c>
      <c r="E28" s="287" t="s">
        <v>1133</v>
      </c>
    </row>
    <row r="29" spans="1:5" ht="14.25">
      <c r="A29" s="56" t="s">
        <v>87</v>
      </c>
      <c r="B29" s="63" t="s">
        <v>45</v>
      </c>
      <c r="C29" s="56" t="s">
        <v>140</v>
      </c>
      <c r="D29" s="61" t="s">
        <v>141</v>
      </c>
      <c r="E29" s="65"/>
    </row>
    <row r="30" spans="1:5" ht="19.5">
      <c r="A30" s="56" t="s">
        <v>88</v>
      </c>
      <c r="B30" s="63" t="s">
        <v>46</v>
      </c>
      <c r="C30" s="64" t="s">
        <v>142</v>
      </c>
      <c r="D30" s="65" t="s">
        <v>601</v>
      </c>
      <c r="E30" s="65" t="s">
        <v>602</v>
      </c>
    </row>
    <row r="31" spans="1:5" ht="14.25">
      <c r="A31" s="56" t="s">
        <v>89</v>
      </c>
      <c r="B31" s="63" t="s">
        <v>47</v>
      </c>
      <c r="C31" s="56" t="s">
        <v>140</v>
      </c>
      <c r="D31" s="61" t="s">
        <v>141</v>
      </c>
      <c r="E31" s="65"/>
    </row>
    <row r="32" spans="1:5" ht="14.25">
      <c r="A32" s="56" t="s">
        <v>90</v>
      </c>
      <c r="B32" s="63" t="s">
        <v>48</v>
      </c>
      <c r="C32" s="56" t="s">
        <v>140</v>
      </c>
      <c r="D32" s="61" t="s">
        <v>141</v>
      </c>
      <c r="E32" s="65"/>
    </row>
    <row r="33" spans="1:5" ht="14.25">
      <c r="A33" s="56" t="s">
        <v>91</v>
      </c>
      <c r="B33" s="71" t="s">
        <v>52</v>
      </c>
      <c r="C33" s="72"/>
      <c r="D33" s="90"/>
      <c r="E33" s="90"/>
    </row>
    <row r="34" spans="1:5" ht="14.25">
      <c r="A34" s="56" t="s">
        <v>92</v>
      </c>
      <c r="B34" s="49" t="s">
        <v>53</v>
      </c>
      <c r="C34" s="56" t="s">
        <v>140</v>
      </c>
      <c r="D34" s="61" t="s">
        <v>141</v>
      </c>
      <c r="E34" s="65"/>
    </row>
    <row r="35" spans="1:5" ht="14.25">
      <c r="A35" s="56" t="s">
        <v>93</v>
      </c>
      <c r="B35" s="49" t="s">
        <v>54</v>
      </c>
      <c r="C35" s="56" t="s">
        <v>140</v>
      </c>
      <c r="D35" s="61" t="s">
        <v>141</v>
      </c>
      <c r="E35" s="65"/>
    </row>
    <row r="36" spans="1:5" ht="14.25">
      <c r="A36" s="56" t="s">
        <v>94</v>
      </c>
      <c r="B36" s="49" t="s">
        <v>55</v>
      </c>
      <c r="C36" s="56" t="s">
        <v>140</v>
      </c>
      <c r="D36" s="61" t="s">
        <v>141</v>
      </c>
      <c r="E36" s="65"/>
    </row>
    <row r="37" spans="1:5" ht="14.25">
      <c r="A37" s="56" t="s">
        <v>95</v>
      </c>
      <c r="B37" s="71" t="s">
        <v>76</v>
      </c>
      <c r="C37" s="72"/>
      <c r="D37" s="90"/>
      <c r="E37" s="90"/>
    </row>
    <row r="38" spans="1:5" ht="14.25">
      <c r="A38" s="56" t="s">
        <v>96</v>
      </c>
      <c r="B38" s="61" t="s">
        <v>57</v>
      </c>
      <c r="C38" s="56" t="s">
        <v>140</v>
      </c>
      <c r="D38" s="61" t="s">
        <v>141</v>
      </c>
      <c r="E38" s="61"/>
    </row>
    <row r="39" spans="1:5" ht="14.25">
      <c r="A39" s="56" t="s">
        <v>97</v>
      </c>
      <c r="B39" s="49" t="s">
        <v>58</v>
      </c>
      <c r="C39" s="56" t="s">
        <v>140</v>
      </c>
      <c r="D39" s="61" t="s">
        <v>141</v>
      </c>
      <c r="E39" s="65"/>
    </row>
    <row r="40" spans="1:5" ht="14.25">
      <c r="A40" s="56" t="s">
        <v>98</v>
      </c>
      <c r="B40" s="66" t="s">
        <v>50</v>
      </c>
      <c r="C40" s="67"/>
      <c r="D40" s="68"/>
      <c r="E40" s="68"/>
    </row>
    <row r="41" spans="1:5" ht="14.25">
      <c r="A41" s="56" t="s">
        <v>99</v>
      </c>
      <c r="B41" s="59" t="s">
        <v>37</v>
      </c>
      <c r="C41" s="124"/>
      <c r="D41" s="266"/>
      <c r="E41" s="266"/>
    </row>
    <row r="42" spans="1:5" ht="14.25">
      <c r="A42" s="56" t="s">
        <v>100</v>
      </c>
      <c r="B42" s="61" t="s">
        <v>39</v>
      </c>
      <c r="C42" s="56" t="s">
        <v>140</v>
      </c>
      <c r="D42" s="61" t="s">
        <v>141</v>
      </c>
      <c r="E42" s="61"/>
    </row>
    <row r="43" spans="1:5" ht="39.75">
      <c r="A43" s="56" t="s">
        <v>101</v>
      </c>
      <c r="B43" s="62" t="s">
        <v>40</v>
      </c>
      <c r="C43" s="56" t="s">
        <v>142</v>
      </c>
      <c r="D43" s="61" t="s">
        <v>603</v>
      </c>
      <c r="E43" s="138" t="s">
        <v>1135</v>
      </c>
    </row>
    <row r="44" spans="1:5" ht="129.75">
      <c r="A44" s="56" t="s">
        <v>102</v>
      </c>
      <c r="B44" s="63" t="s">
        <v>41</v>
      </c>
      <c r="C44" s="64" t="s">
        <v>142</v>
      </c>
      <c r="D44" s="65" t="s">
        <v>604</v>
      </c>
      <c r="E44" s="287" t="s">
        <v>1133</v>
      </c>
    </row>
    <row r="45" spans="1:5" ht="109.5">
      <c r="A45" s="56" t="s">
        <v>103</v>
      </c>
      <c r="B45" s="63" t="s">
        <v>42</v>
      </c>
      <c r="C45" s="64" t="s">
        <v>142</v>
      </c>
      <c r="D45" s="65" t="s">
        <v>605</v>
      </c>
      <c r="E45" s="287" t="s">
        <v>1136</v>
      </c>
    </row>
    <row r="46" spans="1:5" ht="109.5">
      <c r="A46" s="56" t="s">
        <v>104</v>
      </c>
      <c r="B46" s="63" t="s">
        <v>43</v>
      </c>
      <c r="C46" s="64" t="s">
        <v>142</v>
      </c>
      <c r="D46" s="65" t="s">
        <v>605</v>
      </c>
      <c r="E46" s="287" t="s">
        <v>1136</v>
      </c>
    </row>
    <row r="47" spans="1:5" ht="129.75">
      <c r="A47" s="56" t="s">
        <v>105</v>
      </c>
      <c r="B47" s="63" t="s">
        <v>44</v>
      </c>
      <c r="C47" s="64" t="s">
        <v>142</v>
      </c>
      <c r="D47" s="65" t="s">
        <v>604</v>
      </c>
      <c r="E47" s="287" t="s">
        <v>1133</v>
      </c>
    </row>
    <row r="48" spans="1:5" ht="14.25">
      <c r="A48" s="56" t="s">
        <v>106</v>
      </c>
      <c r="B48" s="63" t="s">
        <v>45</v>
      </c>
      <c r="C48" s="56" t="s">
        <v>140</v>
      </c>
      <c r="D48" s="61" t="s">
        <v>141</v>
      </c>
      <c r="E48" s="65"/>
    </row>
    <row r="49" spans="1:5" ht="189.75">
      <c r="A49" s="56" t="s">
        <v>107</v>
      </c>
      <c r="B49" s="63" t="s">
        <v>46</v>
      </c>
      <c r="C49" s="64" t="s">
        <v>142</v>
      </c>
      <c r="D49" s="65" t="s">
        <v>606</v>
      </c>
      <c r="E49" s="61" t="s">
        <v>1137</v>
      </c>
    </row>
    <row r="50" spans="1:5" ht="49.5">
      <c r="A50" s="56" t="s">
        <v>108</v>
      </c>
      <c r="B50" s="63" t="s">
        <v>47</v>
      </c>
      <c r="C50" s="64" t="s">
        <v>142</v>
      </c>
      <c r="D50" s="65" t="s">
        <v>607</v>
      </c>
      <c r="E50" s="65" t="s">
        <v>608</v>
      </c>
    </row>
    <row r="51" spans="1:5" ht="14.25">
      <c r="A51" s="56" t="s">
        <v>109</v>
      </c>
      <c r="B51" s="63" t="s">
        <v>48</v>
      </c>
      <c r="C51" s="56" t="s">
        <v>140</v>
      </c>
      <c r="D51" s="61" t="s">
        <v>141</v>
      </c>
      <c r="E51" s="65"/>
    </row>
    <row r="52" spans="1:5" ht="14.25">
      <c r="A52" s="56" t="s">
        <v>110</v>
      </c>
      <c r="B52" s="71" t="s">
        <v>52</v>
      </c>
      <c r="C52" s="72"/>
      <c r="D52" s="90"/>
      <c r="E52" s="90"/>
    </row>
    <row r="53" spans="1:5" ht="14.25">
      <c r="A53" s="56" t="s">
        <v>111</v>
      </c>
      <c r="B53" s="49" t="s">
        <v>53</v>
      </c>
      <c r="C53" s="56" t="s">
        <v>140</v>
      </c>
      <c r="D53" s="61" t="s">
        <v>141</v>
      </c>
      <c r="E53" s="65"/>
    </row>
    <row r="54" spans="1:5" ht="39.75">
      <c r="A54" s="56" t="s">
        <v>112</v>
      </c>
      <c r="B54" s="49" t="s">
        <v>54</v>
      </c>
      <c r="C54" s="64" t="s">
        <v>142</v>
      </c>
      <c r="D54" s="65" t="s">
        <v>609</v>
      </c>
      <c r="E54" s="65" t="s">
        <v>610</v>
      </c>
    </row>
    <row r="55" spans="1:5" ht="14.25">
      <c r="A55" s="56" t="s">
        <v>113</v>
      </c>
      <c r="B55" s="49" t="s">
        <v>55</v>
      </c>
      <c r="C55" s="56" t="s">
        <v>140</v>
      </c>
      <c r="D55" s="61" t="s">
        <v>141</v>
      </c>
      <c r="E55" s="65"/>
    </row>
    <row r="56" spans="1:5" ht="14.25">
      <c r="A56" s="56" t="s">
        <v>114</v>
      </c>
      <c r="B56" s="71" t="s">
        <v>76</v>
      </c>
      <c r="C56" s="72"/>
      <c r="D56" s="90"/>
      <c r="E56" s="90"/>
    </row>
    <row r="57" spans="1:5" ht="14.25">
      <c r="A57" s="56" t="s">
        <v>115</v>
      </c>
      <c r="B57" s="61" t="s">
        <v>57</v>
      </c>
      <c r="C57" s="56" t="s">
        <v>140</v>
      </c>
      <c r="D57" s="61" t="s">
        <v>141</v>
      </c>
      <c r="E57" s="61"/>
    </row>
    <row r="58" spans="1:5" ht="109.5">
      <c r="A58" s="56" t="s">
        <v>116</v>
      </c>
      <c r="B58" s="49" t="s">
        <v>58</v>
      </c>
      <c r="C58" s="64" t="s">
        <v>142</v>
      </c>
      <c r="D58" s="65" t="s">
        <v>611</v>
      </c>
      <c r="E58" s="65" t="s">
        <v>1138</v>
      </c>
    </row>
    <row r="59" spans="1:5" ht="14.25">
      <c r="A59" s="56" t="s">
        <v>117</v>
      </c>
      <c r="B59" s="66" t="s">
        <v>51</v>
      </c>
      <c r="C59" s="67"/>
      <c r="D59" s="68"/>
      <c r="E59" s="68"/>
    </row>
    <row r="60" spans="1:5" ht="14.25">
      <c r="A60" s="56" t="s">
        <v>118</v>
      </c>
      <c r="B60" s="59" t="s">
        <v>37</v>
      </c>
      <c r="C60" s="124"/>
      <c r="D60" s="266"/>
      <c r="E60" s="266"/>
    </row>
    <row r="61" spans="1:5" ht="30">
      <c r="A61" s="56" t="s">
        <v>119</v>
      </c>
      <c r="B61" s="61" t="s">
        <v>39</v>
      </c>
      <c r="C61" s="56" t="s">
        <v>142</v>
      </c>
      <c r="D61" s="61" t="s">
        <v>612</v>
      </c>
      <c r="E61" s="138" t="s">
        <v>613</v>
      </c>
    </row>
    <row r="62" spans="1:5" ht="49.5">
      <c r="A62" s="56" t="s">
        <v>120</v>
      </c>
      <c r="B62" s="62" t="s">
        <v>40</v>
      </c>
      <c r="C62" s="56" t="s">
        <v>142</v>
      </c>
      <c r="D62" s="61" t="s">
        <v>614</v>
      </c>
      <c r="E62" s="138" t="s">
        <v>615</v>
      </c>
    </row>
    <row r="63" spans="1:5" ht="129.75">
      <c r="A63" s="56" t="s">
        <v>121</v>
      </c>
      <c r="B63" s="63" t="s">
        <v>41</v>
      </c>
      <c r="C63" s="64" t="s">
        <v>142</v>
      </c>
      <c r="D63" s="65" t="s">
        <v>616</v>
      </c>
      <c r="E63" s="287" t="s">
        <v>1133</v>
      </c>
    </row>
    <row r="64" spans="1:5" ht="39.75">
      <c r="A64" s="56" t="s">
        <v>122</v>
      </c>
      <c r="B64" s="63" t="s">
        <v>42</v>
      </c>
      <c r="C64" s="64" t="s">
        <v>142</v>
      </c>
      <c r="D64" s="61" t="s">
        <v>617</v>
      </c>
      <c r="E64" s="138" t="s">
        <v>1139</v>
      </c>
    </row>
    <row r="65" spans="1:5" ht="39.75">
      <c r="A65" s="56" t="s">
        <v>123</v>
      </c>
      <c r="B65" s="63" t="s">
        <v>43</v>
      </c>
      <c r="C65" s="64" t="s">
        <v>142</v>
      </c>
      <c r="D65" s="61" t="s">
        <v>617</v>
      </c>
      <c r="E65" s="138" t="s">
        <v>1139</v>
      </c>
    </row>
    <row r="66" spans="1:5" ht="129.75">
      <c r="A66" s="56" t="s">
        <v>124</v>
      </c>
      <c r="B66" s="63" t="s">
        <v>44</v>
      </c>
      <c r="C66" s="64" t="s">
        <v>142</v>
      </c>
      <c r="D66" s="61" t="s">
        <v>618</v>
      </c>
      <c r="E66" s="287" t="s">
        <v>1133</v>
      </c>
    </row>
    <row r="67" spans="1:5" ht="14.25">
      <c r="A67" s="56" t="s">
        <v>125</v>
      </c>
      <c r="B67" s="63" t="s">
        <v>45</v>
      </c>
      <c r="C67" s="56" t="s">
        <v>140</v>
      </c>
      <c r="D67" s="61" t="s">
        <v>141</v>
      </c>
      <c r="E67" s="65"/>
    </row>
    <row r="68" spans="1:5" ht="14.25">
      <c r="A68" s="56" t="s">
        <v>126</v>
      </c>
      <c r="B68" s="63" t="s">
        <v>46</v>
      </c>
      <c r="C68" s="56" t="s">
        <v>140</v>
      </c>
      <c r="D68" s="61" t="s">
        <v>141</v>
      </c>
      <c r="E68" s="65"/>
    </row>
    <row r="69" spans="1:5" ht="14.25">
      <c r="A69" s="56" t="s">
        <v>127</v>
      </c>
      <c r="B69" s="63" t="s">
        <v>47</v>
      </c>
      <c r="C69" s="56" t="s">
        <v>140</v>
      </c>
      <c r="D69" s="61" t="s">
        <v>141</v>
      </c>
      <c r="E69" s="61"/>
    </row>
    <row r="70" spans="1:5" ht="14.25">
      <c r="A70" s="56" t="s">
        <v>128</v>
      </c>
      <c r="B70" s="63" t="s">
        <v>48</v>
      </c>
      <c r="C70" s="56" t="s">
        <v>140</v>
      </c>
      <c r="D70" s="61" t="s">
        <v>141</v>
      </c>
      <c r="E70" s="65"/>
    </row>
    <row r="71" spans="1:5" ht="14.25">
      <c r="A71" s="56" t="s">
        <v>129</v>
      </c>
      <c r="B71" s="71" t="s">
        <v>52</v>
      </c>
      <c r="C71" s="72"/>
      <c r="D71" s="90"/>
      <c r="E71" s="90"/>
    </row>
    <row r="72" spans="1:5" ht="14.25">
      <c r="A72" s="56" t="s">
        <v>130</v>
      </c>
      <c r="B72" s="49" t="s">
        <v>53</v>
      </c>
      <c r="C72" s="56" t="s">
        <v>140</v>
      </c>
      <c r="D72" s="61" t="s">
        <v>141</v>
      </c>
      <c r="E72" s="65"/>
    </row>
    <row r="73" spans="1:5" ht="49.5">
      <c r="A73" s="56" t="s">
        <v>131</v>
      </c>
      <c r="B73" s="49" t="s">
        <v>54</v>
      </c>
      <c r="C73" s="64" t="s">
        <v>142</v>
      </c>
      <c r="D73" s="65" t="s">
        <v>619</v>
      </c>
      <c r="E73" s="287" t="s">
        <v>1140</v>
      </c>
    </row>
    <row r="74" spans="1:5" ht="14.25">
      <c r="A74" s="56" t="s">
        <v>132</v>
      </c>
      <c r="B74" s="49" t="s">
        <v>55</v>
      </c>
      <c r="C74" s="56" t="s">
        <v>140</v>
      </c>
      <c r="D74" s="61" t="s">
        <v>141</v>
      </c>
      <c r="E74" s="65"/>
    </row>
    <row r="75" spans="1:5" ht="14.25">
      <c r="A75" s="56" t="s">
        <v>133</v>
      </c>
      <c r="B75" s="71" t="s">
        <v>76</v>
      </c>
      <c r="C75" s="72"/>
      <c r="D75" s="90"/>
      <c r="E75" s="90"/>
    </row>
    <row r="76" spans="1:5" ht="14.25">
      <c r="A76" s="56" t="s">
        <v>134</v>
      </c>
      <c r="B76" s="61" t="s">
        <v>57</v>
      </c>
      <c r="C76" s="56" t="s">
        <v>140</v>
      </c>
      <c r="D76" s="61" t="s">
        <v>141</v>
      </c>
      <c r="E76" s="65"/>
    </row>
    <row r="77" spans="1:5" ht="30">
      <c r="A77" s="56" t="s">
        <v>135</v>
      </c>
      <c r="B77" s="49" t="s">
        <v>58</v>
      </c>
      <c r="C77" s="64" t="s">
        <v>142</v>
      </c>
      <c r="D77" s="65" t="s">
        <v>620</v>
      </c>
      <c r="E77" s="287" t="s">
        <v>1141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K77"/>
  <sheetViews>
    <sheetView tabSelected="1" zoomScale="50" zoomScaleNormal="50" zoomScalePageLayoutView="0" workbookViewId="0" topLeftCell="A1">
      <selection activeCell="D4" sqref="D4"/>
    </sheetView>
  </sheetViews>
  <sheetFormatPr defaultColWidth="9.140625" defaultRowHeight="15"/>
  <cols>
    <col min="1" max="1" width="8.421875" style="342" customWidth="1"/>
    <col min="2" max="2" width="29.28125" style="342" customWidth="1"/>
    <col min="3" max="7" width="31.421875" style="341" customWidth="1"/>
    <col min="8" max="8" width="32.140625" style="343" customWidth="1"/>
    <col min="9" max="37" width="28.8515625" style="224" customWidth="1"/>
    <col min="38" max="16384" width="8.7109375" style="341" customWidth="1"/>
  </cols>
  <sheetData>
    <row r="1" spans="1:37" ht="40.5" customHeight="1">
      <c r="A1" s="340" t="s">
        <v>136</v>
      </c>
      <c r="B1" s="340"/>
      <c r="C1" s="339" t="s">
        <v>1</v>
      </c>
      <c r="D1" s="339" t="s">
        <v>2</v>
      </c>
      <c r="E1" s="339" t="s">
        <v>3</v>
      </c>
      <c r="F1" s="339" t="s">
        <v>4</v>
      </c>
      <c r="G1" s="339" t="s">
        <v>5</v>
      </c>
      <c r="H1" s="339" t="s">
        <v>6</v>
      </c>
      <c r="I1" s="339" t="s">
        <v>7</v>
      </c>
      <c r="J1" s="349" t="s">
        <v>8</v>
      </c>
      <c r="K1" s="349" t="s">
        <v>9</v>
      </c>
      <c r="L1" s="349" t="s">
        <v>10</v>
      </c>
      <c r="M1" s="349" t="s">
        <v>11</v>
      </c>
      <c r="N1" s="349" t="s">
        <v>12</v>
      </c>
      <c r="O1" s="349" t="s">
        <v>13</v>
      </c>
      <c r="P1" s="349" t="s">
        <v>14</v>
      </c>
      <c r="Q1" s="349" t="s">
        <v>15</v>
      </c>
      <c r="R1" s="349" t="s">
        <v>16</v>
      </c>
      <c r="S1" s="349" t="s">
        <v>17</v>
      </c>
      <c r="T1" s="349" t="s">
        <v>18</v>
      </c>
      <c r="U1" s="349" t="s">
        <v>19</v>
      </c>
      <c r="V1" s="349" t="s">
        <v>20</v>
      </c>
      <c r="W1" s="349" t="s">
        <v>21</v>
      </c>
      <c r="X1" s="349" t="s">
        <v>22</v>
      </c>
      <c r="Y1" s="349" t="s">
        <v>20</v>
      </c>
      <c r="Z1" s="349" t="s">
        <v>24</v>
      </c>
      <c r="AA1" s="349" t="s">
        <v>25</v>
      </c>
      <c r="AB1" s="349" t="s">
        <v>26</v>
      </c>
      <c r="AC1" s="349" t="s">
        <v>27</v>
      </c>
      <c r="AD1" s="349" t="s">
        <v>28</v>
      </c>
      <c r="AE1" s="349" t="s">
        <v>29</v>
      </c>
      <c r="AF1" s="349" t="s">
        <v>30</v>
      </c>
      <c r="AG1" s="349" t="s">
        <v>31</v>
      </c>
      <c r="AH1" s="349" t="s">
        <v>32</v>
      </c>
      <c r="AI1" s="349" t="s">
        <v>33</v>
      </c>
      <c r="AJ1" s="349" t="s">
        <v>34</v>
      </c>
      <c r="AK1" s="349" t="s">
        <v>35</v>
      </c>
    </row>
    <row r="2" spans="1:37" ht="14.25">
      <c r="A2" s="9" t="s">
        <v>59</v>
      </c>
      <c r="B2" s="37" t="s">
        <v>38</v>
      </c>
      <c r="C2" s="58"/>
      <c r="D2" s="58"/>
      <c r="E2" s="58"/>
      <c r="F2" s="58"/>
      <c r="G2" s="58"/>
      <c r="H2" s="58"/>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row>
    <row r="3" spans="1:37" ht="15">
      <c r="A3" s="29" t="s">
        <v>60</v>
      </c>
      <c r="B3" s="39" t="s">
        <v>37</v>
      </c>
      <c r="C3" s="60"/>
      <c r="D3" s="60"/>
      <c r="E3" s="60"/>
      <c r="F3" s="60"/>
      <c r="G3" s="60"/>
      <c r="H3" s="60"/>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row>
    <row r="4" spans="1:37" ht="180">
      <c r="A4" s="9" t="s">
        <v>61</v>
      </c>
      <c r="B4" s="41" t="s">
        <v>39</v>
      </c>
      <c r="C4" s="61" t="s">
        <v>141</v>
      </c>
      <c r="D4" s="61" t="s">
        <v>141</v>
      </c>
      <c r="E4" s="61" t="s">
        <v>178</v>
      </c>
      <c r="F4" s="61" t="s">
        <v>141</v>
      </c>
      <c r="G4" s="61" t="s">
        <v>225</v>
      </c>
      <c r="H4" s="136" t="s">
        <v>141</v>
      </c>
      <c r="I4" s="345" t="s">
        <v>141</v>
      </c>
      <c r="J4" s="350" t="s">
        <v>285</v>
      </c>
      <c r="K4" s="350" t="s">
        <v>290</v>
      </c>
      <c r="L4" s="350" t="s">
        <v>141</v>
      </c>
      <c r="M4" s="350" t="s">
        <v>141</v>
      </c>
      <c r="N4" s="350" t="s">
        <v>1035</v>
      </c>
      <c r="O4" s="350" t="s">
        <v>850</v>
      </c>
      <c r="P4" s="350" t="s">
        <v>141</v>
      </c>
      <c r="Q4" s="350" t="s">
        <v>141</v>
      </c>
      <c r="R4" s="350" t="s">
        <v>431</v>
      </c>
      <c r="S4" s="350" t="s">
        <v>141</v>
      </c>
      <c r="T4" s="350" t="s">
        <v>141</v>
      </c>
      <c r="U4" s="350" t="s">
        <v>141</v>
      </c>
      <c r="V4" s="350" t="s">
        <v>141</v>
      </c>
      <c r="W4" s="350" t="s">
        <v>535</v>
      </c>
      <c r="X4" s="350" t="s">
        <v>552</v>
      </c>
      <c r="Y4" s="350" t="s">
        <v>141</v>
      </c>
      <c r="Z4" s="350" t="s">
        <v>552</v>
      </c>
      <c r="AA4" s="350" t="s">
        <v>178</v>
      </c>
      <c r="AB4" s="350" t="s">
        <v>141</v>
      </c>
      <c r="AC4" s="350" t="s">
        <v>141</v>
      </c>
      <c r="AD4" s="350" t="s">
        <v>141</v>
      </c>
      <c r="AE4" s="350" t="s">
        <v>664</v>
      </c>
      <c r="AF4" s="350" t="s">
        <v>685</v>
      </c>
      <c r="AG4" s="350" t="s">
        <v>723</v>
      </c>
      <c r="AH4" s="350" t="s">
        <v>552</v>
      </c>
      <c r="AI4" s="350" t="s">
        <v>774</v>
      </c>
      <c r="AJ4" s="350" t="s">
        <v>141</v>
      </c>
      <c r="AK4" s="350" t="s">
        <v>285</v>
      </c>
    </row>
    <row r="5" spans="1:37" ht="259.5">
      <c r="A5" s="29" t="s">
        <v>62</v>
      </c>
      <c r="B5" s="41" t="s">
        <v>40</v>
      </c>
      <c r="C5" s="61" t="s">
        <v>141</v>
      </c>
      <c r="D5" s="61" t="s">
        <v>141</v>
      </c>
      <c r="E5" s="61" t="s">
        <v>178</v>
      </c>
      <c r="F5" s="61" t="s">
        <v>831</v>
      </c>
      <c r="G5" s="61" t="s">
        <v>226</v>
      </c>
      <c r="H5" s="136" t="s">
        <v>141</v>
      </c>
      <c r="I5" s="346" t="s">
        <v>141</v>
      </c>
      <c r="J5" s="351" t="s">
        <v>285</v>
      </c>
      <c r="K5" s="351" t="s">
        <v>291</v>
      </c>
      <c r="L5" s="351" t="s">
        <v>141</v>
      </c>
      <c r="M5" s="351" t="s">
        <v>141</v>
      </c>
      <c r="N5" s="351" t="s">
        <v>141</v>
      </c>
      <c r="O5" s="351" t="s">
        <v>349</v>
      </c>
      <c r="P5" s="351" t="s">
        <v>141</v>
      </c>
      <c r="Q5" s="351" t="s">
        <v>141</v>
      </c>
      <c r="R5" s="351" t="s">
        <v>141</v>
      </c>
      <c r="S5" s="351" t="s">
        <v>141</v>
      </c>
      <c r="T5" s="351" t="s">
        <v>141</v>
      </c>
      <c r="U5" s="351" t="s">
        <v>141</v>
      </c>
      <c r="V5" s="351" t="s">
        <v>517</v>
      </c>
      <c r="W5" s="351" t="s">
        <v>536</v>
      </c>
      <c r="X5" s="351" t="s">
        <v>552</v>
      </c>
      <c r="Y5" s="351" t="s">
        <v>141</v>
      </c>
      <c r="Z5" s="351" t="s">
        <v>552</v>
      </c>
      <c r="AA5" s="351" t="s">
        <v>178</v>
      </c>
      <c r="AB5" s="351" t="s">
        <v>141</v>
      </c>
      <c r="AC5" s="351" t="s">
        <v>141</v>
      </c>
      <c r="AD5" s="351" t="s">
        <v>915</v>
      </c>
      <c r="AE5" s="351" t="s">
        <v>665</v>
      </c>
      <c r="AF5" s="351" t="s">
        <v>687</v>
      </c>
      <c r="AG5" s="351" t="s">
        <v>725</v>
      </c>
      <c r="AH5" s="351" t="s">
        <v>552</v>
      </c>
      <c r="AI5" s="351" t="s">
        <v>774</v>
      </c>
      <c r="AJ5" s="351" t="s">
        <v>141</v>
      </c>
      <c r="AK5" s="351" t="s">
        <v>285</v>
      </c>
    </row>
    <row r="6" spans="1:37" ht="249.75">
      <c r="A6" s="9" t="s">
        <v>63</v>
      </c>
      <c r="B6" s="44" t="s">
        <v>41</v>
      </c>
      <c r="C6" s="65" t="s">
        <v>141</v>
      </c>
      <c r="D6" s="65" t="s">
        <v>150</v>
      </c>
      <c r="E6" s="65" t="s">
        <v>178</v>
      </c>
      <c r="F6" s="65" t="s">
        <v>832</v>
      </c>
      <c r="G6" s="65" t="s">
        <v>227</v>
      </c>
      <c r="H6" s="136" t="s">
        <v>246</v>
      </c>
      <c r="I6" s="346" t="s">
        <v>141</v>
      </c>
      <c r="J6" s="351" t="s">
        <v>285</v>
      </c>
      <c r="K6" s="351" t="s">
        <v>141</v>
      </c>
      <c r="L6" s="351" t="s">
        <v>141</v>
      </c>
      <c r="M6" s="351" t="s">
        <v>141</v>
      </c>
      <c r="N6" s="351" t="s">
        <v>141</v>
      </c>
      <c r="O6" s="351" t="s">
        <v>851</v>
      </c>
      <c r="P6" s="351" t="s">
        <v>374</v>
      </c>
      <c r="Q6" s="351" t="s">
        <v>141</v>
      </c>
      <c r="R6" s="351" t="s">
        <v>432</v>
      </c>
      <c r="S6" s="351" t="s">
        <v>141</v>
      </c>
      <c r="T6" s="351" t="s">
        <v>468</v>
      </c>
      <c r="U6" s="351" t="s">
        <v>141</v>
      </c>
      <c r="V6" s="351" t="s">
        <v>518</v>
      </c>
      <c r="W6" s="351" t="s">
        <v>537</v>
      </c>
      <c r="X6" s="351" t="s">
        <v>552</v>
      </c>
      <c r="Y6" s="351" t="s">
        <v>141</v>
      </c>
      <c r="Z6" s="351" t="s">
        <v>552</v>
      </c>
      <c r="AA6" s="351" t="s">
        <v>178</v>
      </c>
      <c r="AB6" s="351" t="s">
        <v>594</v>
      </c>
      <c r="AC6" s="351" t="s">
        <v>141</v>
      </c>
      <c r="AD6" s="351" t="s">
        <v>141</v>
      </c>
      <c r="AE6" s="351" t="s">
        <v>666</v>
      </c>
      <c r="AF6" s="351" t="s">
        <v>688</v>
      </c>
      <c r="AG6" s="351" t="s">
        <v>727</v>
      </c>
      <c r="AH6" s="351" t="s">
        <v>552</v>
      </c>
      <c r="AI6" s="351" t="s">
        <v>774</v>
      </c>
      <c r="AJ6" s="351" t="s">
        <v>141</v>
      </c>
      <c r="AK6" s="351" t="s">
        <v>285</v>
      </c>
    </row>
    <row r="7" spans="1:37" ht="249.75">
      <c r="A7" s="29" t="s">
        <v>64</v>
      </c>
      <c r="B7" s="44" t="s">
        <v>42</v>
      </c>
      <c r="C7" s="65" t="s">
        <v>141</v>
      </c>
      <c r="D7" s="65" t="s">
        <v>150</v>
      </c>
      <c r="E7" s="65" t="s">
        <v>178</v>
      </c>
      <c r="F7" s="65" t="s">
        <v>832</v>
      </c>
      <c r="G7" s="65" t="s">
        <v>227</v>
      </c>
      <c r="H7" s="136" t="s">
        <v>248</v>
      </c>
      <c r="I7" s="346" t="s">
        <v>141</v>
      </c>
      <c r="J7" s="351" t="s">
        <v>285</v>
      </c>
      <c r="K7" s="351" t="s">
        <v>141</v>
      </c>
      <c r="L7" s="351" t="s">
        <v>141</v>
      </c>
      <c r="M7" s="351" t="s">
        <v>141</v>
      </c>
      <c r="N7" s="351" t="s">
        <v>141</v>
      </c>
      <c r="O7" s="351" t="s">
        <v>851</v>
      </c>
      <c r="P7" s="351" t="s">
        <v>375</v>
      </c>
      <c r="Q7" s="351" t="s">
        <v>141</v>
      </c>
      <c r="R7" s="351" t="s">
        <v>432</v>
      </c>
      <c r="S7" s="351" t="s">
        <v>141</v>
      </c>
      <c r="T7" s="351" t="s">
        <v>468</v>
      </c>
      <c r="U7" s="351" t="s">
        <v>141</v>
      </c>
      <c r="V7" s="351" t="s">
        <v>519</v>
      </c>
      <c r="W7" s="351" t="s">
        <v>539</v>
      </c>
      <c r="X7" s="351" t="s">
        <v>552</v>
      </c>
      <c r="Y7" s="351" t="s">
        <v>141</v>
      </c>
      <c r="Z7" s="351" t="s">
        <v>552</v>
      </c>
      <c r="AA7" s="351" t="s">
        <v>178</v>
      </c>
      <c r="AB7" s="351" t="s">
        <v>594</v>
      </c>
      <c r="AC7" s="351" t="s">
        <v>141</v>
      </c>
      <c r="AD7" s="351" t="s">
        <v>141</v>
      </c>
      <c r="AE7" s="351" t="s">
        <v>666</v>
      </c>
      <c r="AF7" s="351" t="s">
        <v>689</v>
      </c>
      <c r="AG7" s="351" t="s">
        <v>727</v>
      </c>
      <c r="AH7" s="351" t="s">
        <v>552</v>
      </c>
      <c r="AI7" s="351" t="s">
        <v>774</v>
      </c>
      <c r="AJ7" s="351" t="s">
        <v>141</v>
      </c>
      <c r="AK7" s="351" t="s">
        <v>285</v>
      </c>
    </row>
    <row r="8" spans="1:37" ht="249.75">
      <c r="A8" s="9" t="s">
        <v>65</v>
      </c>
      <c r="B8" s="44" t="s">
        <v>43</v>
      </c>
      <c r="C8" s="65" t="s">
        <v>141</v>
      </c>
      <c r="D8" s="65" t="s">
        <v>151</v>
      </c>
      <c r="E8" s="65" t="s">
        <v>178</v>
      </c>
      <c r="F8" s="65" t="s">
        <v>832</v>
      </c>
      <c r="G8" s="65" t="s">
        <v>227</v>
      </c>
      <c r="H8" s="136" t="s">
        <v>249</v>
      </c>
      <c r="I8" s="346" t="s">
        <v>141</v>
      </c>
      <c r="J8" s="351" t="s">
        <v>285</v>
      </c>
      <c r="K8" s="351" t="s">
        <v>141</v>
      </c>
      <c r="L8" s="351" t="s">
        <v>141</v>
      </c>
      <c r="M8" s="351" t="s">
        <v>141</v>
      </c>
      <c r="N8" s="351" t="s">
        <v>328</v>
      </c>
      <c r="O8" s="351" t="s">
        <v>852</v>
      </c>
      <c r="P8" s="351" t="s">
        <v>375</v>
      </c>
      <c r="Q8" s="351" t="s">
        <v>141</v>
      </c>
      <c r="R8" s="351" t="s">
        <v>434</v>
      </c>
      <c r="S8" s="351" t="s">
        <v>141</v>
      </c>
      <c r="T8" s="351" t="s">
        <v>468</v>
      </c>
      <c r="U8" s="351" t="s">
        <v>1083</v>
      </c>
      <c r="V8" s="351" t="s">
        <v>519</v>
      </c>
      <c r="W8" s="351" t="s">
        <v>537</v>
      </c>
      <c r="X8" s="351" t="s">
        <v>552</v>
      </c>
      <c r="Y8" s="351" t="s">
        <v>141</v>
      </c>
      <c r="Z8" s="351" t="s">
        <v>552</v>
      </c>
      <c r="AA8" s="351" t="s">
        <v>178</v>
      </c>
      <c r="AB8" s="351" t="s">
        <v>594</v>
      </c>
      <c r="AC8" s="351" t="s">
        <v>141</v>
      </c>
      <c r="AD8" s="351" t="s">
        <v>141</v>
      </c>
      <c r="AE8" s="351" t="s">
        <v>666</v>
      </c>
      <c r="AF8" s="351" t="s">
        <v>689</v>
      </c>
      <c r="AG8" s="351" t="s">
        <v>729</v>
      </c>
      <c r="AH8" s="351" t="s">
        <v>552</v>
      </c>
      <c r="AI8" s="351" t="s">
        <v>774</v>
      </c>
      <c r="AJ8" s="351" t="s">
        <v>141</v>
      </c>
      <c r="AK8" s="351" t="s">
        <v>285</v>
      </c>
    </row>
    <row r="9" spans="1:37" ht="409.5">
      <c r="A9" s="29" t="s">
        <v>66</v>
      </c>
      <c r="B9" s="44" t="s">
        <v>44</v>
      </c>
      <c r="C9" s="65" t="s">
        <v>141</v>
      </c>
      <c r="D9" s="65" t="s">
        <v>151</v>
      </c>
      <c r="E9" s="65" t="s">
        <v>178</v>
      </c>
      <c r="F9" s="65" t="s">
        <v>833</v>
      </c>
      <c r="G9" s="65" t="s">
        <v>227</v>
      </c>
      <c r="H9" s="136" t="s">
        <v>250</v>
      </c>
      <c r="I9" s="346" t="s">
        <v>141</v>
      </c>
      <c r="J9" s="351" t="s">
        <v>285</v>
      </c>
      <c r="K9" s="351" t="s">
        <v>141</v>
      </c>
      <c r="L9" s="351" t="s">
        <v>141</v>
      </c>
      <c r="M9" s="351" t="s">
        <v>141</v>
      </c>
      <c r="N9" s="351" t="s">
        <v>141</v>
      </c>
      <c r="O9" s="351" t="s">
        <v>853</v>
      </c>
      <c r="P9" s="351" t="s">
        <v>376</v>
      </c>
      <c r="Q9" s="351" t="s">
        <v>141</v>
      </c>
      <c r="R9" s="351" t="s">
        <v>432</v>
      </c>
      <c r="S9" s="351" t="s">
        <v>448</v>
      </c>
      <c r="T9" s="351" t="s">
        <v>468</v>
      </c>
      <c r="U9" s="351" t="s">
        <v>141</v>
      </c>
      <c r="V9" s="351" t="s">
        <v>141</v>
      </c>
      <c r="W9" s="351" t="s">
        <v>141</v>
      </c>
      <c r="X9" s="351" t="s">
        <v>552</v>
      </c>
      <c r="Y9" s="351" t="s">
        <v>141</v>
      </c>
      <c r="Z9" s="351" t="s">
        <v>552</v>
      </c>
      <c r="AA9" s="351" t="s">
        <v>178</v>
      </c>
      <c r="AB9" s="351" t="s">
        <v>595</v>
      </c>
      <c r="AC9" s="351" t="s">
        <v>141</v>
      </c>
      <c r="AD9" s="351" t="s">
        <v>141</v>
      </c>
      <c r="AE9" s="351" t="s">
        <v>666</v>
      </c>
      <c r="AF9" s="351" t="s">
        <v>688</v>
      </c>
      <c r="AG9" s="351" t="s">
        <v>727</v>
      </c>
      <c r="AH9" s="351" t="s">
        <v>552</v>
      </c>
      <c r="AI9" s="351" t="s">
        <v>774</v>
      </c>
      <c r="AJ9" s="351" t="s">
        <v>141</v>
      </c>
      <c r="AK9" s="351" t="s">
        <v>285</v>
      </c>
    </row>
    <row r="10" spans="1:37" ht="309.75">
      <c r="A10" s="9" t="s">
        <v>67</v>
      </c>
      <c r="B10" s="44" t="s">
        <v>45</v>
      </c>
      <c r="C10" s="65" t="s">
        <v>141</v>
      </c>
      <c r="D10" s="65" t="s">
        <v>141</v>
      </c>
      <c r="E10" s="65" t="s">
        <v>178</v>
      </c>
      <c r="F10" s="65" t="s">
        <v>198</v>
      </c>
      <c r="G10" s="65" t="s">
        <v>228</v>
      </c>
      <c r="H10" s="136" t="s">
        <v>141</v>
      </c>
      <c r="I10" s="346" t="s">
        <v>141</v>
      </c>
      <c r="J10" s="351" t="s">
        <v>285</v>
      </c>
      <c r="K10" s="351" t="s">
        <v>141</v>
      </c>
      <c r="L10" s="351" t="s">
        <v>141</v>
      </c>
      <c r="M10" s="351" t="s">
        <v>141</v>
      </c>
      <c r="N10" s="351" t="s">
        <v>141</v>
      </c>
      <c r="O10" s="351" t="s">
        <v>141</v>
      </c>
      <c r="P10" s="351" t="s">
        <v>141</v>
      </c>
      <c r="Q10" s="351" t="s">
        <v>141</v>
      </c>
      <c r="R10" s="351" t="s">
        <v>141</v>
      </c>
      <c r="S10" s="351" t="s">
        <v>141</v>
      </c>
      <c r="T10" s="351" t="s">
        <v>141</v>
      </c>
      <c r="U10" s="351" t="s">
        <v>141</v>
      </c>
      <c r="V10" s="351" t="s">
        <v>520</v>
      </c>
      <c r="W10" s="351" t="s">
        <v>540</v>
      </c>
      <c r="X10" s="351" t="s">
        <v>552</v>
      </c>
      <c r="Y10" s="351" t="s">
        <v>141</v>
      </c>
      <c r="Z10" s="351" t="s">
        <v>552</v>
      </c>
      <c r="AA10" s="351" t="s">
        <v>178</v>
      </c>
      <c r="AB10" s="351" t="s">
        <v>141</v>
      </c>
      <c r="AC10" s="351" t="s">
        <v>141</v>
      </c>
      <c r="AD10" s="351" t="s">
        <v>141</v>
      </c>
      <c r="AE10" s="351" t="s">
        <v>668</v>
      </c>
      <c r="AF10" s="351" t="s">
        <v>690</v>
      </c>
      <c r="AG10" s="351" t="s">
        <v>731</v>
      </c>
      <c r="AH10" s="351" t="s">
        <v>552</v>
      </c>
      <c r="AI10" s="351" t="s">
        <v>774</v>
      </c>
      <c r="AJ10" s="351" t="s">
        <v>141</v>
      </c>
      <c r="AK10" s="351" t="s">
        <v>285</v>
      </c>
    </row>
    <row r="11" spans="1:37" ht="199.5">
      <c r="A11" s="29" t="s">
        <v>68</v>
      </c>
      <c r="B11" s="44" t="s">
        <v>46</v>
      </c>
      <c r="C11" s="65" t="s">
        <v>141</v>
      </c>
      <c r="D11" s="65" t="s">
        <v>151</v>
      </c>
      <c r="E11" s="65" t="s">
        <v>178</v>
      </c>
      <c r="F11" s="65" t="s">
        <v>199</v>
      </c>
      <c r="G11" s="65" t="s">
        <v>227</v>
      </c>
      <c r="H11" s="136" t="s">
        <v>251</v>
      </c>
      <c r="I11" s="346" t="s">
        <v>141</v>
      </c>
      <c r="J11" s="351" t="s">
        <v>285</v>
      </c>
      <c r="K11" s="351" t="s">
        <v>292</v>
      </c>
      <c r="L11" s="351" t="s">
        <v>141</v>
      </c>
      <c r="M11" s="351" t="s">
        <v>312</v>
      </c>
      <c r="N11" s="351" t="s">
        <v>141</v>
      </c>
      <c r="O11" s="351" t="s">
        <v>141</v>
      </c>
      <c r="P11" s="351" t="s">
        <v>375</v>
      </c>
      <c r="Q11" s="351" t="s">
        <v>395</v>
      </c>
      <c r="R11" s="351" t="s">
        <v>432</v>
      </c>
      <c r="S11" s="351" t="s">
        <v>449</v>
      </c>
      <c r="T11" s="351" t="s">
        <v>469</v>
      </c>
      <c r="U11" s="351" t="s">
        <v>493</v>
      </c>
      <c r="V11" s="351" t="s">
        <v>873</v>
      </c>
      <c r="W11" s="351" t="s">
        <v>541</v>
      </c>
      <c r="X11" s="351" t="s">
        <v>552</v>
      </c>
      <c r="Y11" s="351" t="s">
        <v>141</v>
      </c>
      <c r="Z11" s="351" t="s">
        <v>552</v>
      </c>
      <c r="AA11" s="351" t="s">
        <v>178</v>
      </c>
      <c r="AB11" s="351" t="s">
        <v>596</v>
      </c>
      <c r="AC11" s="351" t="s">
        <v>141</v>
      </c>
      <c r="AD11" s="351" t="s">
        <v>141</v>
      </c>
      <c r="AE11" s="351" t="s">
        <v>666</v>
      </c>
      <c r="AF11" s="351" t="s">
        <v>692</v>
      </c>
      <c r="AG11" s="351" t="s">
        <v>733</v>
      </c>
      <c r="AH11" s="351" t="s">
        <v>552</v>
      </c>
      <c r="AI11" s="351" t="s">
        <v>775</v>
      </c>
      <c r="AJ11" s="351" t="s">
        <v>141</v>
      </c>
      <c r="AK11" s="351" t="s">
        <v>285</v>
      </c>
    </row>
    <row r="12" spans="1:37" ht="120">
      <c r="A12" s="9" t="s">
        <v>69</v>
      </c>
      <c r="B12" s="44" t="s">
        <v>47</v>
      </c>
      <c r="C12" s="65" t="s">
        <v>141</v>
      </c>
      <c r="D12" s="65" t="s">
        <v>141</v>
      </c>
      <c r="E12" s="65" t="s">
        <v>178</v>
      </c>
      <c r="F12" s="65" t="s">
        <v>200</v>
      </c>
      <c r="G12" s="65" t="s">
        <v>141</v>
      </c>
      <c r="H12" s="136" t="s">
        <v>141</v>
      </c>
      <c r="I12" s="346" t="s">
        <v>141</v>
      </c>
      <c r="J12" s="351" t="s">
        <v>285</v>
      </c>
      <c r="K12" s="351" t="s">
        <v>293</v>
      </c>
      <c r="L12" s="351" t="s">
        <v>141</v>
      </c>
      <c r="M12" s="351" t="s">
        <v>141</v>
      </c>
      <c r="N12" s="351" t="s">
        <v>141</v>
      </c>
      <c r="O12" s="351" t="s">
        <v>350</v>
      </c>
      <c r="P12" s="351" t="s">
        <v>141</v>
      </c>
      <c r="Q12" s="351" t="s">
        <v>141</v>
      </c>
      <c r="R12" s="351" t="s">
        <v>141</v>
      </c>
      <c r="S12" s="351" t="s">
        <v>450</v>
      </c>
      <c r="T12" s="351" t="s">
        <v>141</v>
      </c>
      <c r="U12" s="351" t="s">
        <v>141</v>
      </c>
      <c r="V12" s="351" t="s">
        <v>141</v>
      </c>
      <c r="W12" s="351" t="s">
        <v>141</v>
      </c>
      <c r="X12" s="351" t="s">
        <v>552</v>
      </c>
      <c r="Y12" s="351" t="s">
        <v>141</v>
      </c>
      <c r="Z12" s="351" t="s">
        <v>552</v>
      </c>
      <c r="AA12" s="351" t="s">
        <v>178</v>
      </c>
      <c r="AB12" s="351" t="s">
        <v>141</v>
      </c>
      <c r="AC12" s="351" t="s">
        <v>621</v>
      </c>
      <c r="AD12" s="351" t="s">
        <v>141</v>
      </c>
      <c r="AE12" s="351" t="s">
        <v>141</v>
      </c>
      <c r="AF12" s="351" t="s">
        <v>141</v>
      </c>
      <c r="AG12" s="351" t="s">
        <v>734</v>
      </c>
      <c r="AH12" s="351" t="s">
        <v>552</v>
      </c>
      <c r="AI12" s="351" t="s">
        <v>774</v>
      </c>
      <c r="AJ12" s="351" t="s">
        <v>141</v>
      </c>
      <c r="AK12" s="351" t="s">
        <v>285</v>
      </c>
    </row>
    <row r="13" spans="1:37" ht="189.75">
      <c r="A13" s="29" t="s">
        <v>70</v>
      </c>
      <c r="B13" s="44" t="s">
        <v>48</v>
      </c>
      <c r="C13" s="65" t="s">
        <v>141</v>
      </c>
      <c r="D13" s="65" t="s">
        <v>141</v>
      </c>
      <c r="E13" s="65" t="s">
        <v>178</v>
      </c>
      <c r="F13" s="65" t="s">
        <v>141</v>
      </c>
      <c r="G13" s="65" t="s">
        <v>141</v>
      </c>
      <c r="H13" s="136" t="s">
        <v>141</v>
      </c>
      <c r="I13" s="346" t="s">
        <v>141</v>
      </c>
      <c r="J13" s="351" t="s">
        <v>285</v>
      </c>
      <c r="K13" s="351" t="s">
        <v>141</v>
      </c>
      <c r="L13" s="351" t="s">
        <v>141</v>
      </c>
      <c r="M13" s="351" t="s">
        <v>141</v>
      </c>
      <c r="N13" s="351" t="s">
        <v>141</v>
      </c>
      <c r="O13" s="351" t="s">
        <v>141</v>
      </c>
      <c r="P13" s="351" t="s">
        <v>141</v>
      </c>
      <c r="Q13" s="351" t="s">
        <v>141</v>
      </c>
      <c r="R13" s="351" t="s">
        <v>141</v>
      </c>
      <c r="S13" s="351" t="s">
        <v>141</v>
      </c>
      <c r="T13" s="351" t="s">
        <v>141</v>
      </c>
      <c r="U13" s="351" t="s">
        <v>141</v>
      </c>
      <c r="V13" s="351" t="s">
        <v>141</v>
      </c>
      <c r="W13" s="351" t="s">
        <v>141</v>
      </c>
      <c r="X13" s="351" t="s">
        <v>552</v>
      </c>
      <c r="Y13" s="351" t="s">
        <v>141</v>
      </c>
      <c r="Z13" s="351" t="s">
        <v>552</v>
      </c>
      <c r="AA13" s="351" t="s">
        <v>578</v>
      </c>
      <c r="AB13" s="351" t="s">
        <v>141</v>
      </c>
      <c r="AC13" s="351" t="s">
        <v>141</v>
      </c>
      <c r="AD13" s="351" t="s">
        <v>141</v>
      </c>
      <c r="AE13" s="351" t="s">
        <v>669</v>
      </c>
      <c r="AF13" s="351" t="s">
        <v>693</v>
      </c>
      <c r="AG13" s="351" t="s">
        <v>141</v>
      </c>
      <c r="AH13" s="351" t="s">
        <v>552</v>
      </c>
      <c r="AI13" s="351" t="s">
        <v>774</v>
      </c>
      <c r="AJ13" s="351" t="s">
        <v>141</v>
      </c>
      <c r="AK13" s="351" t="s">
        <v>285</v>
      </c>
    </row>
    <row r="14" spans="1:37" ht="14.25">
      <c r="A14" s="9" t="s">
        <v>71</v>
      </c>
      <c r="B14" s="39" t="s">
        <v>52</v>
      </c>
      <c r="C14" s="90"/>
      <c r="D14" s="90"/>
      <c r="E14" s="90"/>
      <c r="F14" s="90"/>
      <c r="G14" s="90"/>
      <c r="H14" s="72"/>
      <c r="I14" s="347"/>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row>
    <row r="15" spans="1:37" ht="120">
      <c r="A15" s="29" t="s">
        <v>72</v>
      </c>
      <c r="B15" s="45" t="s">
        <v>53</v>
      </c>
      <c r="C15" s="65" t="s">
        <v>141</v>
      </c>
      <c r="D15" s="65" t="s">
        <v>152</v>
      </c>
      <c r="E15" s="65" t="s">
        <v>178</v>
      </c>
      <c r="F15" s="65" t="s">
        <v>201</v>
      </c>
      <c r="G15" s="65" t="s">
        <v>229</v>
      </c>
      <c r="H15" s="136" t="s">
        <v>141</v>
      </c>
      <c r="I15" s="346" t="s">
        <v>141</v>
      </c>
      <c r="J15" s="351" t="s">
        <v>285</v>
      </c>
      <c r="K15" s="351" t="s">
        <v>141</v>
      </c>
      <c r="L15" s="351" t="s">
        <v>141</v>
      </c>
      <c r="M15" s="351" t="s">
        <v>141</v>
      </c>
      <c r="N15" s="351" t="s">
        <v>329</v>
      </c>
      <c r="O15" s="351" t="s">
        <v>141</v>
      </c>
      <c r="P15" s="351" t="s">
        <v>141</v>
      </c>
      <c r="Q15" s="351" t="s">
        <v>141</v>
      </c>
      <c r="R15" s="351" t="s">
        <v>141</v>
      </c>
      <c r="S15" s="351" t="s">
        <v>141</v>
      </c>
      <c r="T15" s="351" t="s">
        <v>141</v>
      </c>
      <c r="U15" s="351" t="s">
        <v>141</v>
      </c>
      <c r="V15" s="351" t="s">
        <v>874</v>
      </c>
      <c r="W15" s="351" t="s">
        <v>542</v>
      </c>
      <c r="X15" s="351" t="s">
        <v>552</v>
      </c>
      <c r="Y15" s="351" t="s">
        <v>141</v>
      </c>
      <c r="Z15" s="351" t="s">
        <v>552</v>
      </c>
      <c r="AA15" s="351" t="s">
        <v>178</v>
      </c>
      <c r="AB15" s="351" t="s">
        <v>141</v>
      </c>
      <c r="AC15" s="351" t="s">
        <v>141</v>
      </c>
      <c r="AD15" s="351" t="s">
        <v>141</v>
      </c>
      <c r="AE15" s="351" t="s">
        <v>670</v>
      </c>
      <c r="AF15" s="351" t="s">
        <v>694</v>
      </c>
      <c r="AG15" s="351" t="s">
        <v>736</v>
      </c>
      <c r="AH15" s="351" t="s">
        <v>552</v>
      </c>
      <c r="AI15" s="351" t="s">
        <v>774</v>
      </c>
      <c r="AJ15" s="351" t="s">
        <v>141</v>
      </c>
      <c r="AK15" s="351" t="s">
        <v>285</v>
      </c>
    </row>
    <row r="16" spans="1:37" ht="129.75">
      <c r="A16" s="9" t="s">
        <v>73</v>
      </c>
      <c r="B16" s="45" t="s">
        <v>54</v>
      </c>
      <c r="C16" s="65" t="s">
        <v>141</v>
      </c>
      <c r="D16" s="65" t="s">
        <v>153</v>
      </c>
      <c r="E16" s="65" t="s">
        <v>178</v>
      </c>
      <c r="F16" s="65" t="s">
        <v>201</v>
      </c>
      <c r="G16" s="65" t="s">
        <v>230</v>
      </c>
      <c r="H16" s="136" t="s">
        <v>141</v>
      </c>
      <c r="I16" s="346" t="s">
        <v>141</v>
      </c>
      <c r="J16" s="351" t="s">
        <v>285</v>
      </c>
      <c r="K16" s="351" t="s">
        <v>141</v>
      </c>
      <c r="L16" s="351" t="s">
        <v>141</v>
      </c>
      <c r="M16" s="351" t="s">
        <v>141</v>
      </c>
      <c r="N16" s="351" t="s">
        <v>141</v>
      </c>
      <c r="O16" s="351" t="s">
        <v>141</v>
      </c>
      <c r="P16" s="351" t="s">
        <v>855</v>
      </c>
      <c r="Q16" s="351" t="s">
        <v>141</v>
      </c>
      <c r="R16" s="351" t="s">
        <v>435</v>
      </c>
      <c r="S16" s="351" t="s">
        <v>141</v>
      </c>
      <c r="T16" s="351" t="s">
        <v>141</v>
      </c>
      <c r="U16" s="351" t="s">
        <v>141</v>
      </c>
      <c r="V16" s="351" t="s">
        <v>875</v>
      </c>
      <c r="W16" s="351" t="s">
        <v>542</v>
      </c>
      <c r="X16" s="351" t="s">
        <v>552</v>
      </c>
      <c r="Y16" s="351" t="s">
        <v>141</v>
      </c>
      <c r="Z16" s="351" t="s">
        <v>552</v>
      </c>
      <c r="AA16" s="351" t="s">
        <v>178</v>
      </c>
      <c r="AB16" s="351" t="s">
        <v>598</v>
      </c>
      <c r="AC16" s="351" t="s">
        <v>141</v>
      </c>
      <c r="AD16" s="351" t="s">
        <v>141</v>
      </c>
      <c r="AE16" s="351" t="s">
        <v>671</v>
      </c>
      <c r="AF16" s="351" t="s">
        <v>696</v>
      </c>
      <c r="AG16" s="351" t="s">
        <v>738</v>
      </c>
      <c r="AH16" s="351" t="s">
        <v>552</v>
      </c>
      <c r="AI16" s="351" t="s">
        <v>774</v>
      </c>
      <c r="AJ16" s="351" t="s">
        <v>141</v>
      </c>
      <c r="AK16" s="351" t="s">
        <v>285</v>
      </c>
    </row>
    <row r="17" spans="1:37" ht="339.75">
      <c r="A17" s="29" t="s">
        <v>74</v>
      </c>
      <c r="B17" s="45" t="s">
        <v>55</v>
      </c>
      <c r="C17" s="65" t="s">
        <v>141</v>
      </c>
      <c r="D17" s="65" t="s">
        <v>154</v>
      </c>
      <c r="E17" s="65" t="s">
        <v>178</v>
      </c>
      <c r="F17" s="65" t="s">
        <v>201</v>
      </c>
      <c r="G17" s="65" t="s">
        <v>229</v>
      </c>
      <c r="H17" s="136" t="s">
        <v>141</v>
      </c>
      <c r="I17" s="346" t="s">
        <v>141</v>
      </c>
      <c r="J17" s="351" t="s">
        <v>285</v>
      </c>
      <c r="K17" s="351" t="s">
        <v>141</v>
      </c>
      <c r="L17" s="351" t="s">
        <v>141</v>
      </c>
      <c r="M17" s="351" t="s">
        <v>141</v>
      </c>
      <c r="N17" s="351" t="s">
        <v>330</v>
      </c>
      <c r="O17" s="351" t="s">
        <v>351</v>
      </c>
      <c r="P17" s="351" t="s">
        <v>141</v>
      </c>
      <c r="Q17" s="351" t="s">
        <v>141</v>
      </c>
      <c r="R17" s="351" t="s">
        <v>141</v>
      </c>
      <c r="S17" s="351" t="s">
        <v>141</v>
      </c>
      <c r="T17" s="351" t="s">
        <v>141</v>
      </c>
      <c r="U17" s="351" t="s">
        <v>141</v>
      </c>
      <c r="V17" s="351" t="s">
        <v>522</v>
      </c>
      <c r="W17" s="351" t="s">
        <v>141</v>
      </c>
      <c r="X17" s="351" t="s">
        <v>552</v>
      </c>
      <c r="Y17" s="351" t="s">
        <v>141</v>
      </c>
      <c r="Z17" s="351" t="s">
        <v>552</v>
      </c>
      <c r="AA17" s="351" t="s">
        <v>178</v>
      </c>
      <c r="AB17" s="351" t="s">
        <v>141</v>
      </c>
      <c r="AC17" s="351" t="s">
        <v>141</v>
      </c>
      <c r="AD17" s="351" t="s">
        <v>141</v>
      </c>
      <c r="AE17" s="351" t="s">
        <v>141</v>
      </c>
      <c r="AF17" s="351" t="s">
        <v>698</v>
      </c>
      <c r="AG17" s="351" t="s">
        <v>141</v>
      </c>
      <c r="AH17" s="351" t="s">
        <v>552</v>
      </c>
      <c r="AI17" s="351" t="s">
        <v>774</v>
      </c>
      <c r="AJ17" s="351" t="s">
        <v>141</v>
      </c>
      <c r="AK17" s="351" t="s">
        <v>285</v>
      </c>
    </row>
    <row r="18" spans="1:37" ht="14.25">
      <c r="A18" s="9" t="s">
        <v>75</v>
      </c>
      <c r="B18" s="39" t="s">
        <v>76</v>
      </c>
      <c r="C18" s="90"/>
      <c r="D18" s="90"/>
      <c r="E18" s="90"/>
      <c r="F18" s="90"/>
      <c r="G18" s="90"/>
      <c r="H18" s="60"/>
      <c r="I18" s="347"/>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row>
    <row r="19" spans="1:37" ht="90">
      <c r="A19" s="29" t="s">
        <v>77</v>
      </c>
      <c r="B19" s="41" t="s">
        <v>57</v>
      </c>
      <c r="C19" s="61" t="s">
        <v>141</v>
      </c>
      <c r="D19" s="61" t="s">
        <v>141</v>
      </c>
      <c r="E19" s="61" t="s">
        <v>178</v>
      </c>
      <c r="F19" s="61" t="s">
        <v>202</v>
      </c>
      <c r="G19" s="61" t="s">
        <v>231</v>
      </c>
      <c r="H19" s="136" t="s">
        <v>141</v>
      </c>
      <c r="I19" s="346" t="s">
        <v>141</v>
      </c>
      <c r="J19" s="351" t="s">
        <v>285</v>
      </c>
      <c r="K19" s="351" t="s">
        <v>141</v>
      </c>
      <c r="L19" s="351" t="s">
        <v>141</v>
      </c>
      <c r="M19" s="351" t="s">
        <v>141</v>
      </c>
      <c r="N19" s="351" t="s">
        <v>331</v>
      </c>
      <c r="O19" s="351" t="s">
        <v>353</v>
      </c>
      <c r="P19" s="351" t="s">
        <v>141</v>
      </c>
      <c r="Q19" s="351" t="s">
        <v>141</v>
      </c>
      <c r="R19" s="351" t="s">
        <v>141</v>
      </c>
      <c r="S19" s="351" t="s">
        <v>141</v>
      </c>
      <c r="T19" s="351" t="s">
        <v>141</v>
      </c>
      <c r="U19" s="351" t="s">
        <v>494</v>
      </c>
      <c r="V19" s="351" t="s">
        <v>523</v>
      </c>
      <c r="W19" s="351" t="s">
        <v>141</v>
      </c>
      <c r="X19" s="351" t="s">
        <v>552</v>
      </c>
      <c r="Y19" s="351" t="s">
        <v>141</v>
      </c>
      <c r="Z19" s="351" t="s">
        <v>552</v>
      </c>
      <c r="AA19" s="351" t="s">
        <v>178</v>
      </c>
      <c r="AB19" s="351" t="s">
        <v>141</v>
      </c>
      <c r="AC19" s="351" t="s">
        <v>141</v>
      </c>
      <c r="AD19" s="351" t="s">
        <v>141</v>
      </c>
      <c r="AE19" s="351" t="s">
        <v>141</v>
      </c>
      <c r="AF19" s="351" t="s">
        <v>141</v>
      </c>
      <c r="AG19" s="351" t="s">
        <v>740</v>
      </c>
      <c r="AH19" s="351" t="s">
        <v>552</v>
      </c>
      <c r="AI19" s="351" t="s">
        <v>774</v>
      </c>
      <c r="AJ19" s="351" t="s">
        <v>141</v>
      </c>
      <c r="AK19" s="351" t="s">
        <v>285</v>
      </c>
    </row>
    <row r="20" spans="1:37" ht="90">
      <c r="A20" s="9" t="s">
        <v>78</v>
      </c>
      <c r="B20" s="45" t="s">
        <v>58</v>
      </c>
      <c r="C20" s="61" t="s">
        <v>141</v>
      </c>
      <c r="D20" s="61" t="s">
        <v>141</v>
      </c>
      <c r="E20" s="61" t="s">
        <v>178</v>
      </c>
      <c r="F20" s="61" t="s">
        <v>203</v>
      </c>
      <c r="G20" s="61" t="s">
        <v>231</v>
      </c>
      <c r="H20" s="136" t="s">
        <v>141</v>
      </c>
      <c r="I20" s="346" t="s">
        <v>141</v>
      </c>
      <c r="J20" s="351" t="s">
        <v>285</v>
      </c>
      <c r="K20" s="351" t="s">
        <v>141</v>
      </c>
      <c r="L20" s="351" t="s">
        <v>141</v>
      </c>
      <c r="M20" s="351" t="s">
        <v>141</v>
      </c>
      <c r="N20" s="351" t="s">
        <v>332</v>
      </c>
      <c r="O20" s="351" t="s">
        <v>141</v>
      </c>
      <c r="P20" s="351" t="s">
        <v>857</v>
      </c>
      <c r="Q20" s="351" t="s">
        <v>141</v>
      </c>
      <c r="R20" s="351" t="s">
        <v>141</v>
      </c>
      <c r="S20" s="351" t="s">
        <v>141</v>
      </c>
      <c r="T20" s="351" t="s">
        <v>141</v>
      </c>
      <c r="U20" s="351" t="s">
        <v>141</v>
      </c>
      <c r="V20" s="351" t="s">
        <v>525</v>
      </c>
      <c r="W20" s="351" t="s">
        <v>543</v>
      </c>
      <c r="X20" s="351" t="s">
        <v>552</v>
      </c>
      <c r="Y20" s="351" t="s">
        <v>141</v>
      </c>
      <c r="Z20" s="351" t="s">
        <v>552</v>
      </c>
      <c r="AA20" s="351" t="s">
        <v>178</v>
      </c>
      <c r="AB20" s="351" t="s">
        <v>141</v>
      </c>
      <c r="AC20" s="351" t="s">
        <v>622</v>
      </c>
      <c r="AD20" s="351" t="s">
        <v>141</v>
      </c>
      <c r="AE20" s="351" t="s">
        <v>141</v>
      </c>
      <c r="AF20" s="351" t="s">
        <v>700</v>
      </c>
      <c r="AG20" s="351" t="s">
        <v>742</v>
      </c>
      <c r="AH20" s="351" t="s">
        <v>552</v>
      </c>
      <c r="AI20" s="351" t="s">
        <v>774</v>
      </c>
      <c r="AJ20" s="351" t="s">
        <v>141</v>
      </c>
      <c r="AK20" s="351" t="s">
        <v>285</v>
      </c>
    </row>
    <row r="21" spans="1:37" ht="14.25">
      <c r="A21" s="29" t="s">
        <v>79</v>
      </c>
      <c r="B21" s="37" t="s">
        <v>49</v>
      </c>
      <c r="C21" s="80"/>
      <c r="D21" s="80"/>
      <c r="E21" s="80"/>
      <c r="F21" s="80"/>
      <c r="G21" s="80"/>
      <c r="H21" s="67"/>
      <c r="I21" s="260"/>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row>
    <row r="22" spans="1:37" ht="15">
      <c r="A22" s="9" t="s">
        <v>80</v>
      </c>
      <c r="B22" s="39" t="s">
        <v>37</v>
      </c>
      <c r="C22" s="60"/>
      <c r="D22" s="60"/>
      <c r="E22" s="60"/>
      <c r="F22" s="60"/>
      <c r="G22" s="60"/>
      <c r="H22" s="60"/>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row>
    <row r="23" spans="1:37" ht="180">
      <c r="A23" s="29" t="s">
        <v>81</v>
      </c>
      <c r="B23" s="41" t="s">
        <v>39</v>
      </c>
      <c r="C23" s="61" t="s">
        <v>141</v>
      </c>
      <c r="D23" s="61" t="s">
        <v>141</v>
      </c>
      <c r="E23" s="61" t="s">
        <v>179</v>
      </c>
      <c r="F23" s="61" t="s">
        <v>141</v>
      </c>
      <c r="G23" s="61" t="s">
        <v>232</v>
      </c>
      <c r="H23" s="136" t="s">
        <v>141</v>
      </c>
      <c r="I23" s="348" t="s">
        <v>270</v>
      </c>
      <c r="J23" s="348" t="s">
        <v>141</v>
      </c>
      <c r="K23" s="348" t="s">
        <v>290</v>
      </c>
      <c r="L23" s="348" t="s">
        <v>141</v>
      </c>
      <c r="M23" s="348" t="s">
        <v>314</v>
      </c>
      <c r="N23" s="348" t="s">
        <v>327</v>
      </c>
      <c r="O23" s="348" t="s">
        <v>850</v>
      </c>
      <c r="P23" s="348" t="s">
        <v>141</v>
      </c>
      <c r="Q23" s="348" t="s">
        <v>141</v>
      </c>
      <c r="R23" s="348" t="s">
        <v>141</v>
      </c>
      <c r="S23" s="348" t="s">
        <v>451</v>
      </c>
      <c r="T23" s="348" t="s">
        <v>470</v>
      </c>
      <c r="U23" s="348" t="s">
        <v>495</v>
      </c>
      <c r="V23" s="348" t="s">
        <v>141</v>
      </c>
      <c r="W23" s="348" t="s">
        <v>535</v>
      </c>
      <c r="X23" s="348" t="s">
        <v>141</v>
      </c>
      <c r="Y23" s="348" t="s">
        <v>893</v>
      </c>
      <c r="Z23" s="348" t="s">
        <v>141</v>
      </c>
      <c r="AA23" s="348" t="s">
        <v>141</v>
      </c>
      <c r="AB23" s="348" t="s">
        <v>141</v>
      </c>
      <c r="AC23" s="348" t="s">
        <v>141</v>
      </c>
      <c r="AD23" s="348" t="s">
        <v>141</v>
      </c>
      <c r="AE23" s="348" t="s">
        <v>664</v>
      </c>
      <c r="AF23" s="348" t="s">
        <v>685</v>
      </c>
      <c r="AG23" s="348" t="s">
        <v>723</v>
      </c>
      <c r="AH23" s="348" t="s">
        <v>753</v>
      </c>
      <c r="AI23" s="348" t="s">
        <v>776</v>
      </c>
      <c r="AJ23" s="348" t="s">
        <v>141</v>
      </c>
      <c r="AK23" s="348" t="s">
        <v>934</v>
      </c>
    </row>
    <row r="24" spans="1:37" ht="259.5">
      <c r="A24" s="9" t="s">
        <v>82</v>
      </c>
      <c r="B24" s="41" t="s">
        <v>40</v>
      </c>
      <c r="C24" s="61" t="s">
        <v>141</v>
      </c>
      <c r="D24" s="61" t="s">
        <v>141</v>
      </c>
      <c r="E24" s="61" t="s">
        <v>180</v>
      </c>
      <c r="F24" s="61" t="s">
        <v>204</v>
      </c>
      <c r="G24" s="61" t="s">
        <v>233</v>
      </c>
      <c r="H24" s="136" t="s">
        <v>141</v>
      </c>
      <c r="I24" s="346" t="s">
        <v>141</v>
      </c>
      <c r="J24" s="351" t="s">
        <v>141</v>
      </c>
      <c r="K24" s="351" t="s">
        <v>291</v>
      </c>
      <c r="L24" s="351" t="s">
        <v>141</v>
      </c>
      <c r="M24" s="351" t="s">
        <v>316</v>
      </c>
      <c r="N24" s="351" t="s">
        <v>141</v>
      </c>
      <c r="O24" s="351" t="s">
        <v>141</v>
      </c>
      <c r="P24" s="351" t="s">
        <v>141</v>
      </c>
      <c r="Q24" s="351" t="s">
        <v>396</v>
      </c>
      <c r="R24" s="351" t="s">
        <v>141</v>
      </c>
      <c r="S24" s="351" t="s">
        <v>453</v>
      </c>
      <c r="T24" s="351" t="s">
        <v>141</v>
      </c>
      <c r="U24" s="351" t="s">
        <v>141</v>
      </c>
      <c r="V24" s="351" t="s">
        <v>526</v>
      </c>
      <c r="W24" s="351" t="s">
        <v>536</v>
      </c>
      <c r="X24" s="351" t="s">
        <v>553</v>
      </c>
      <c r="Y24" s="351" t="s">
        <v>895</v>
      </c>
      <c r="Z24" s="351" t="s">
        <v>141</v>
      </c>
      <c r="AA24" s="351" t="s">
        <v>580</v>
      </c>
      <c r="AB24" s="351" t="s">
        <v>141</v>
      </c>
      <c r="AC24" s="351" t="s">
        <v>141</v>
      </c>
      <c r="AD24" s="351" t="s">
        <v>644</v>
      </c>
      <c r="AE24" s="351" t="s">
        <v>665</v>
      </c>
      <c r="AF24" s="351" t="s">
        <v>687</v>
      </c>
      <c r="AG24" s="351" t="s">
        <v>725</v>
      </c>
      <c r="AH24" s="351" t="s">
        <v>755</v>
      </c>
      <c r="AI24" s="351" t="s">
        <v>141</v>
      </c>
      <c r="AJ24" s="351" t="s">
        <v>141</v>
      </c>
      <c r="AK24" s="351" t="s">
        <v>935</v>
      </c>
    </row>
    <row r="25" spans="1:37" ht="270">
      <c r="A25" s="29" t="s">
        <v>83</v>
      </c>
      <c r="B25" s="44" t="s">
        <v>41</v>
      </c>
      <c r="C25" s="65" t="s">
        <v>937</v>
      </c>
      <c r="D25" s="65" t="s">
        <v>156</v>
      </c>
      <c r="E25" s="65" t="s">
        <v>180</v>
      </c>
      <c r="F25" s="65" t="s">
        <v>205</v>
      </c>
      <c r="G25" s="65" t="s">
        <v>234</v>
      </c>
      <c r="H25" s="136" t="s">
        <v>141</v>
      </c>
      <c r="I25" s="247" t="s">
        <v>271</v>
      </c>
      <c r="J25" s="348" t="s">
        <v>141</v>
      </c>
      <c r="K25" s="348" t="s">
        <v>141</v>
      </c>
      <c r="L25" s="348" t="s">
        <v>141</v>
      </c>
      <c r="M25" s="348" t="s">
        <v>141</v>
      </c>
      <c r="N25" s="348" t="s">
        <v>141</v>
      </c>
      <c r="O25" s="348" t="s">
        <v>354</v>
      </c>
      <c r="P25" s="348" t="s">
        <v>141</v>
      </c>
      <c r="Q25" s="348" t="s">
        <v>397</v>
      </c>
      <c r="R25" s="348" t="s">
        <v>141</v>
      </c>
      <c r="S25" s="348" t="s">
        <v>141</v>
      </c>
      <c r="T25" s="348" t="s">
        <v>472</v>
      </c>
      <c r="U25" s="348" t="s">
        <v>497</v>
      </c>
      <c r="V25" s="348" t="s">
        <v>518</v>
      </c>
      <c r="W25" s="348" t="s">
        <v>544</v>
      </c>
      <c r="X25" s="348" t="s">
        <v>554</v>
      </c>
      <c r="Y25" s="348" t="s">
        <v>897</v>
      </c>
      <c r="Z25" s="348" t="s">
        <v>141</v>
      </c>
      <c r="AA25" s="348" t="s">
        <v>582</v>
      </c>
      <c r="AB25" s="348" t="s">
        <v>600</v>
      </c>
      <c r="AC25" s="348" t="s">
        <v>141</v>
      </c>
      <c r="AD25" s="348" t="s">
        <v>648</v>
      </c>
      <c r="AE25" s="348" t="s">
        <v>672</v>
      </c>
      <c r="AF25" s="348" t="s">
        <v>701</v>
      </c>
      <c r="AG25" s="348" t="s">
        <v>744</v>
      </c>
      <c r="AH25" s="348" t="s">
        <v>756</v>
      </c>
      <c r="AI25" s="348" t="s">
        <v>777</v>
      </c>
      <c r="AJ25" s="348" t="s">
        <v>783</v>
      </c>
      <c r="AK25" s="348" t="s">
        <v>141</v>
      </c>
    </row>
    <row r="26" spans="1:37" ht="259.5">
      <c r="A26" s="9" t="s">
        <v>84</v>
      </c>
      <c r="B26" s="44" t="s">
        <v>42</v>
      </c>
      <c r="C26" s="65" t="s">
        <v>937</v>
      </c>
      <c r="D26" s="65" t="s">
        <v>158</v>
      </c>
      <c r="E26" s="65" t="s">
        <v>180</v>
      </c>
      <c r="F26" s="65" t="s">
        <v>205</v>
      </c>
      <c r="G26" s="65" t="s">
        <v>234</v>
      </c>
      <c r="H26" s="136" t="s">
        <v>248</v>
      </c>
      <c r="I26" s="247" t="s">
        <v>271</v>
      </c>
      <c r="J26" s="348" t="s">
        <v>141</v>
      </c>
      <c r="K26" s="348" t="s">
        <v>141</v>
      </c>
      <c r="L26" s="348" t="s">
        <v>141</v>
      </c>
      <c r="M26" s="348" t="s">
        <v>141</v>
      </c>
      <c r="N26" s="348" t="s">
        <v>141</v>
      </c>
      <c r="O26" s="348" t="s">
        <v>354</v>
      </c>
      <c r="P26" s="348" t="s">
        <v>141</v>
      </c>
      <c r="Q26" s="348" t="s">
        <v>399</v>
      </c>
      <c r="R26" s="348" t="s">
        <v>141</v>
      </c>
      <c r="S26" s="348" t="s">
        <v>141</v>
      </c>
      <c r="T26" s="348" t="s">
        <v>141</v>
      </c>
      <c r="U26" s="348" t="s">
        <v>499</v>
      </c>
      <c r="V26" s="348" t="s">
        <v>527</v>
      </c>
      <c r="W26" s="348" t="s">
        <v>544</v>
      </c>
      <c r="X26" s="348" t="s">
        <v>555</v>
      </c>
      <c r="Y26" s="348" t="s">
        <v>897</v>
      </c>
      <c r="Z26" s="348" t="s">
        <v>141</v>
      </c>
      <c r="AA26" s="348" t="s">
        <v>582</v>
      </c>
      <c r="AB26" s="348" t="s">
        <v>600</v>
      </c>
      <c r="AC26" s="348" t="s">
        <v>141</v>
      </c>
      <c r="AD26" s="348" t="s">
        <v>649</v>
      </c>
      <c r="AE26" s="348" t="s">
        <v>672</v>
      </c>
      <c r="AF26" s="348" t="s">
        <v>703</v>
      </c>
      <c r="AG26" s="348" t="s">
        <v>744</v>
      </c>
      <c r="AH26" s="348" t="s">
        <v>756</v>
      </c>
      <c r="AI26" s="348" t="s">
        <v>777</v>
      </c>
      <c r="AJ26" s="348" t="s">
        <v>783</v>
      </c>
      <c r="AK26" s="348" t="s">
        <v>812</v>
      </c>
    </row>
    <row r="27" spans="1:37" ht="249.75">
      <c r="A27" s="29" t="s">
        <v>85</v>
      </c>
      <c r="B27" s="44" t="s">
        <v>43</v>
      </c>
      <c r="C27" s="65" t="s">
        <v>937</v>
      </c>
      <c r="D27" s="65" t="s">
        <v>160</v>
      </c>
      <c r="E27" s="65" t="s">
        <v>180</v>
      </c>
      <c r="F27" s="65" t="s">
        <v>205</v>
      </c>
      <c r="G27" s="65" t="s">
        <v>235</v>
      </c>
      <c r="H27" s="136" t="s">
        <v>249</v>
      </c>
      <c r="I27" s="348" t="s">
        <v>272</v>
      </c>
      <c r="J27" s="348" t="s">
        <v>141</v>
      </c>
      <c r="K27" s="348" t="s">
        <v>141</v>
      </c>
      <c r="L27" s="348" t="s">
        <v>141</v>
      </c>
      <c r="M27" s="348" t="s">
        <v>141</v>
      </c>
      <c r="N27" s="348" t="s">
        <v>328</v>
      </c>
      <c r="O27" s="348" t="s">
        <v>354</v>
      </c>
      <c r="P27" s="348" t="s">
        <v>141</v>
      </c>
      <c r="Q27" s="348" t="s">
        <v>401</v>
      </c>
      <c r="R27" s="348" t="s">
        <v>141</v>
      </c>
      <c r="S27" s="348" t="s">
        <v>141</v>
      </c>
      <c r="T27" s="348" t="s">
        <v>141</v>
      </c>
      <c r="U27" s="348" t="s">
        <v>500</v>
      </c>
      <c r="V27" s="348" t="s">
        <v>528</v>
      </c>
      <c r="W27" s="348" t="s">
        <v>544</v>
      </c>
      <c r="X27" s="348" t="s">
        <v>141</v>
      </c>
      <c r="Y27" s="348" t="s">
        <v>141</v>
      </c>
      <c r="Z27" s="348" t="s">
        <v>141</v>
      </c>
      <c r="AA27" s="348" t="s">
        <v>582</v>
      </c>
      <c r="AB27" s="348" t="s">
        <v>600</v>
      </c>
      <c r="AC27" s="348" t="s">
        <v>141</v>
      </c>
      <c r="AD27" s="348" t="s">
        <v>141</v>
      </c>
      <c r="AE27" s="348" t="s">
        <v>673</v>
      </c>
      <c r="AF27" s="348" t="s">
        <v>703</v>
      </c>
      <c r="AG27" s="348" t="s">
        <v>729</v>
      </c>
      <c r="AH27" s="348" t="s">
        <v>756</v>
      </c>
      <c r="AI27" s="348" t="s">
        <v>777</v>
      </c>
      <c r="AJ27" s="348" t="s">
        <v>785</v>
      </c>
      <c r="AK27" s="348" t="s">
        <v>141</v>
      </c>
    </row>
    <row r="28" spans="1:37" ht="259.5">
      <c r="A28" s="9" t="s">
        <v>86</v>
      </c>
      <c r="B28" s="44" t="s">
        <v>44</v>
      </c>
      <c r="C28" s="65" t="s">
        <v>937</v>
      </c>
      <c r="D28" s="65" t="s">
        <v>162</v>
      </c>
      <c r="E28" s="65" t="s">
        <v>180</v>
      </c>
      <c r="F28" s="65" t="s">
        <v>207</v>
      </c>
      <c r="G28" s="65" t="s">
        <v>234</v>
      </c>
      <c r="H28" s="136" t="s">
        <v>250</v>
      </c>
      <c r="I28" s="348" t="s">
        <v>273</v>
      </c>
      <c r="J28" s="348" t="s">
        <v>141</v>
      </c>
      <c r="K28" s="348" t="s">
        <v>294</v>
      </c>
      <c r="L28" s="348" t="s">
        <v>141</v>
      </c>
      <c r="M28" s="348" t="s">
        <v>141</v>
      </c>
      <c r="N28" s="348" t="s">
        <v>141</v>
      </c>
      <c r="O28" s="348" t="s">
        <v>354</v>
      </c>
      <c r="P28" s="348" t="s">
        <v>377</v>
      </c>
      <c r="Q28" s="348" t="s">
        <v>403</v>
      </c>
      <c r="R28" s="348" t="s">
        <v>141</v>
      </c>
      <c r="S28" s="348" t="s">
        <v>455</v>
      </c>
      <c r="T28" s="348" t="s">
        <v>473</v>
      </c>
      <c r="U28" s="348" t="s">
        <v>497</v>
      </c>
      <c r="V28" s="348" t="s">
        <v>141</v>
      </c>
      <c r="W28" s="348" t="s">
        <v>141</v>
      </c>
      <c r="X28" s="348" t="s">
        <v>141</v>
      </c>
      <c r="Y28" s="348" t="s">
        <v>897</v>
      </c>
      <c r="Z28" s="348" t="s">
        <v>141</v>
      </c>
      <c r="AA28" s="348" t="s">
        <v>582</v>
      </c>
      <c r="AB28" s="348" t="s">
        <v>600</v>
      </c>
      <c r="AC28" s="348" t="s">
        <v>141</v>
      </c>
      <c r="AD28" s="348" t="s">
        <v>650</v>
      </c>
      <c r="AE28" s="348" t="s">
        <v>672</v>
      </c>
      <c r="AF28" s="348" t="s">
        <v>703</v>
      </c>
      <c r="AG28" s="348" t="s">
        <v>744</v>
      </c>
      <c r="AH28" s="348" t="s">
        <v>756</v>
      </c>
      <c r="AI28" s="348" t="s">
        <v>777</v>
      </c>
      <c r="AJ28" s="348" t="s">
        <v>786</v>
      </c>
      <c r="AK28" s="348" t="s">
        <v>813</v>
      </c>
    </row>
    <row r="29" spans="1:37" ht="309.75">
      <c r="A29" s="29" t="s">
        <v>87</v>
      </c>
      <c r="B29" s="44" t="s">
        <v>45</v>
      </c>
      <c r="C29" s="65" t="s">
        <v>141</v>
      </c>
      <c r="D29" s="65" t="s">
        <v>141</v>
      </c>
      <c r="E29" s="65" t="s">
        <v>180</v>
      </c>
      <c r="F29" s="65" t="s">
        <v>198</v>
      </c>
      <c r="G29" s="65" t="s">
        <v>228</v>
      </c>
      <c r="H29" s="136" t="s">
        <v>252</v>
      </c>
      <c r="I29" s="348" t="s">
        <v>274</v>
      </c>
      <c r="J29" s="348" t="s">
        <v>141</v>
      </c>
      <c r="K29" s="348" t="s">
        <v>141</v>
      </c>
      <c r="L29" s="348" t="s">
        <v>141</v>
      </c>
      <c r="M29" s="348" t="s">
        <v>141</v>
      </c>
      <c r="N29" s="348" t="s">
        <v>141</v>
      </c>
      <c r="O29" s="348" t="s">
        <v>141</v>
      </c>
      <c r="P29" s="348" t="s">
        <v>141</v>
      </c>
      <c r="Q29" s="348" t="s">
        <v>141</v>
      </c>
      <c r="R29" s="348" t="s">
        <v>141</v>
      </c>
      <c r="S29" s="348" t="s">
        <v>141</v>
      </c>
      <c r="T29" s="348" t="s">
        <v>474</v>
      </c>
      <c r="U29" s="348" t="s">
        <v>141</v>
      </c>
      <c r="V29" s="348" t="s">
        <v>520</v>
      </c>
      <c r="W29" s="348" t="s">
        <v>540</v>
      </c>
      <c r="X29" s="348" t="s">
        <v>141</v>
      </c>
      <c r="Y29" s="348" t="s">
        <v>141</v>
      </c>
      <c r="Z29" s="348" t="s">
        <v>141</v>
      </c>
      <c r="AA29" s="348" t="s">
        <v>584</v>
      </c>
      <c r="AB29" s="348" t="s">
        <v>141</v>
      </c>
      <c r="AC29" s="348" t="s">
        <v>141</v>
      </c>
      <c r="AD29" s="348" t="s">
        <v>141</v>
      </c>
      <c r="AE29" s="348" t="s">
        <v>668</v>
      </c>
      <c r="AF29" s="348" t="s">
        <v>690</v>
      </c>
      <c r="AG29" s="348" t="s">
        <v>731</v>
      </c>
      <c r="AH29" s="348" t="s">
        <v>141</v>
      </c>
      <c r="AI29" s="348" t="s">
        <v>141</v>
      </c>
      <c r="AJ29" s="348" t="s">
        <v>141</v>
      </c>
      <c r="AK29" s="348" t="s">
        <v>814</v>
      </c>
    </row>
    <row r="30" spans="1:37" ht="249.75">
      <c r="A30" s="9" t="s">
        <v>88</v>
      </c>
      <c r="B30" s="44" t="s">
        <v>46</v>
      </c>
      <c r="C30" s="65" t="s">
        <v>937</v>
      </c>
      <c r="D30" s="65" t="s">
        <v>164</v>
      </c>
      <c r="E30" s="65" t="s">
        <v>180</v>
      </c>
      <c r="F30" s="65" t="s">
        <v>208</v>
      </c>
      <c r="G30" s="65" t="s">
        <v>236</v>
      </c>
      <c r="H30" s="136" t="s">
        <v>254</v>
      </c>
      <c r="I30" s="346" t="s">
        <v>141</v>
      </c>
      <c r="J30" s="351" t="s">
        <v>141</v>
      </c>
      <c r="K30" s="351" t="s">
        <v>295</v>
      </c>
      <c r="L30" s="351" t="s">
        <v>141</v>
      </c>
      <c r="M30" s="351" t="s">
        <v>314</v>
      </c>
      <c r="N30" s="351" t="s">
        <v>141</v>
      </c>
      <c r="O30" s="351" t="s">
        <v>141</v>
      </c>
      <c r="P30" s="351" t="s">
        <v>141</v>
      </c>
      <c r="Q30" s="351" t="s">
        <v>405</v>
      </c>
      <c r="R30" s="351" t="s">
        <v>141</v>
      </c>
      <c r="S30" s="351" t="s">
        <v>457</v>
      </c>
      <c r="T30" s="351" t="s">
        <v>141</v>
      </c>
      <c r="U30" s="351" t="s">
        <v>501</v>
      </c>
      <c r="V30" s="351" t="s">
        <v>529</v>
      </c>
      <c r="W30" s="351" t="s">
        <v>544</v>
      </c>
      <c r="X30" s="351" t="s">
        <v>557</v>
      </c>
      <c r="Y30" s="351"/>
      <c r="Z30" s="351" t="s">
        <v>574</v>
      </c>
      <c r="AA30" s="351" t="s">
        <v>141</v>
      </c>
      <c r="AB30" s="351" t="s">
        <v>601</v>
      </c>
      <c r="AC30" s="351" t="s">
        <v>141</v>
      </c>
      <c r="AD30" s="351" t="s">
        <v>1150</v>
      </c>
      <c r="AE30" s="351" t="s">
        <v>674</v>
      </c>
      <c r="AF30" s="351" t="s">
        <v>703</v>
      </c>
      <c r="AG30" s="351" t="s">
        <v>746</v>
      </c>
      <c r="AH30" s="351" t="s">
        <v>141</v>
      </c>
      <c r="AI30" s="351" t="s">
        <v>141</v>
      </c>
      <c r="AJ30" s="351" t="s">
        <v>785</v>
      </c>
      <c r="AK30" s="351" t="s">
        <v>812</v>
      </c>
    </row>
    <row r="31" spans="1:37" ht="240">
      <c r="A31" s="29" t="s">
        <v>89</v>
      </c>
      <c r="B31" s="44" t="s">
        <v>47</v>
      </c>
      <c r="C31" s="65" t="s">
        <v>141</v>
      </c>
      <c r="D31" s="65" t="s">
        <v>141</v>
      </c>
      <c r="E31" s="65" t="s">
        <v>180</v>
      </c>
      <c r="F31" s="65" t="s">
        <v>200</v>
      </c>
      <c r="G31" s="65" t="s">
        <v>141</v>
      </c>
      <c r="H31" s="136" t="s">
        <v>141</v>
      </c>
      <c r="I31" s="346" t="s">
        <v>141</v>
      </c>
      <c r="J31" s="351" t="s">
        <v>141</v>
      </c>
      <c r="K31" s="351" t="s">
        <v>293</v>
      </c>
      <c r="L31" s="351" t="s">
        <v>141</v>
      </c>
      <c r="M31" s="351" t="s">
        <v>317</v>
      </c>
      <c r="N31" s="351" t="s">
        <v>141</v>
      </c>
      <c r="O31" s="351" t="s">
        <v>350</v>
      </c>
      <c r="P31" s="351" t="s">
        <v>378</v>
      </c>
      <c r="Q31" s="351" t="s">
        <v>141</v>
      </c>
      <c r="R31" s="351" t="s">
        <v>141</v>
      </c>
      <c r="S31" s="351" t="s">
        <v>141</v>
      </c>
      <c r="T31" s="351" t="s">
        <v>141</v>
      </c>
      <c r="U31" s="351" t="s">
        <v>502</v>
      </c>
      <c r="V31" s="351" t="s">
        <v>141</v>
      </c>
      <c r="W31" s="351" t="s">
        <v>141</v>
      </c>
      <c r="X31" s="351" t="s">
        <v>141</v>
      </c>
      <c r="Y31" s="351" t="s">
        <v>899</v>
      </c>
      <c r="Z31" s="351" t="s">
        <v>141</v>
      </c>
      <c r="AA31" s="351" t="s">
        <v>586</v>
      </c>
      <c r="AB31" s="351" t="s">
        <v>141</v>
      </c>
      <c r="AC31" s="351" t="s">
        <v>621</v>
      </c>
      <c r="AD31" s="351" t="s">
        <v>651</v>
      </c>
      <c r="AE31" s="351" t="s">
        <v>141</v>
      </c>
      <c r="AF31" s="351" t="s">
        <v>141</v>
      </c>
      <c r="AG31" s="351" t="s">
        <v>734</v>
      </c>
      <c r="AH31" s="351" t="s">
        <v>141</v>
      </c>
      <c r="AI31" s="351" t="s">
        <v>141</v>
      </c>
      <c r="AJ31" s="351" t="s">
        <v>787</v>
      </c>
      <c r="AK31" s="351" t="s">
        <v>815</v>
      </c>
    </row>
    <row r="32" spans="1:37" ht="189.75">
      <c r="A32" s="9" t="s">
        <v>90</v>
      </c>
      <c r="B32" s="44" t="s">
        <v>48</v>
      </c>
      <c r="C32" s="65" t="s">
        <v>141</v>
      </c>
      <c r="D32" s="65" t="s">
        <v>141</v>
      </c>
      <c r="E32" s="65" t="s">
        <v>180</v>
      </c>
      <c r="F32" s="65" t="s">
        <v>141</v>
      </c>
      <c r="G32" s="65" t="s">
        <v>141</v>
      </c>
      <c r="H32" s="136" t="s">
        <v>141</v>
      </c>
      <c r="I32" s="346" t="s">
        <v>141</v>
      </c>
      <c r="J32" s="351" t="s">
        <v>141</v>
      </c>
      <c r="K32" s="351" t="s">
        <v>141</v>
      </c>
      <c r="L32" s="351" t="s">
        <v>141</v>
      </c>
      <c r="M32" s="351" t="s">
        <v>141</v>
      </c>
      <c r="N32" s="351" t="s">
        <v>141</v>
      </c>
      <c r="O32" s="351" t="s">
        <v>141</v>
      </c>
      <c r="P32" s="351" t="s">
        <v>141</v>
      </c>
      <c r="Q32" s="351" t="s">
        <v>141</v>
      </c>
      <c r="R32" s="351" t="s">
        <v>141</v>
      </c>
      <c r="S32" s="351" t="s">
        <v>458</v>
      </c>
      <c r="T32" s="351" t="s">
        <v>141</v>
      </c>
      <c r="U32" s="351" t="s">
        <v>141</v>
      </c>
      <c r="V32" s="351" t="s">
        <v>141</v>
      </c>
      <c r="W32" s="351" t="s">
        <v>141</v>
      </c>
      <c r="X32" s="351" t="s">
        <v>141</v>
      </c>
      <c r="Y32" s="351" t="s">
        <v>141</v>
      </c>
      <c r="Z32" s="351" t="s">
        <v>141</v>
      </c>
      <c r="AA32" s="351" t="s">
        <v>141</v>
      </c>
      <c r="AB32" s="351" t="s">
        <v>141</v>
      </c>
      <c r="AC32" s="351" t="s">
        <v>141</v>
      </c>
      <c r="AD32" s="351" t="s">
        <v>141</v>
      </c>
      <c r="AE32" s="351" t="s">
        <v>669</v>
      </c>
      <c r="AF32" s="351" t="s">
        <v>693</v>
      </c>
      <c r="AG32" s="351" t="s">
        <v>141</v>
      </c>
      <c r="AH32" s="351" t="s">
        <v>141</v>
      </c>
      <c r="AI32" s="351" t="s">
        <v>141</v>
      </c>
      <c r="AJ32" s="351" t="s">
        <v>141</v>
      </c>
      <c r="AK32" s="351" t="s">
        <v>141</v>
      </c>
    </row>
    <row r="33" spans="1:37" ht="14.25">
      <c r="A33" s="29" t="s">
        <v>91</v>
      </c>
      <c r="B33" s="39" t="s">
        <v>52</v>
      </c>
      <c r="C33" s="90"/>
      <c r="D33" s="90"/>
      <c r="E33" s="90"/>
      <c r="F33" s="90"/>
      <c r="G33" s="90"/>
      <c r="H33" s="60"/>
      <c r="I33" s="347"/>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row>
    <row r="34" spans="1:37" ht="249.75">
      <c r="A34" s="9" t="s">
        <v>92</v>
      </c>
      <c r="B34" s="45" t="s">
        <v>53</v>
      </c>
      <c r="C34" s="65" t="s">
        <v>141</v>
      </c>
      <c r="D34" s="65" t="s">
        <v>141</v>
      </c>
      <c r="E34" s="65" t="s">
        <v>180</v>
      </c>
      <c r="F34" s="65" t="s">
        <v>209</v>
      </c>
      <c r="G34" s="65" t="s">
        <v>229</v>
      </c>
      <c r="H34" s="136" t="s">
        <v>141</v>
      </c>
      <c r="I34" s="348" t="s">
        <v>275</v>
      </c>
      <c r="J34" s="348" t="s">
        <v>141</v>
      </c>
      <c r="K34" s="348" t="s">
        <v>141</v>
      </c>
      <c r="L34" s="348" t="s">
        <v>141</v>
      </c>
      <c r="M34" s="348" t="s">
        <v>319</v>
      </c>
      <c r="N34" s="348" t="s">
        <v>329</v>
      </c>
      <c r="O34" s="348" t="s">
        <v>141</v>
      </c>
      <c r="P34" s="348" t="s">
        <v>380</v>
      </c>
      <c r="Q34" s="348" t="s">
        <v>141</v>
      </c>
      <c r="R34" s="348" t="s">
        <v>141</v>
      </c>
      <c r="S34" s="348" t="s">
        <v>141</v>
      </c>
      <c r="T34" s="348" t="s">
        <v>475</v>
      </c>
      <c r="U34" s="348" t="s">
        <v>141</v>
      </c>
      <c r="V34" s="348" t="s">
        <v>521</v>
      </c>
      <c r="W34" s="348" t="s">
        <v>542</v>
      </c>
      <c r="X34" s="348" t="s">
        <v>141</v>
      </c>
      <c r="Y34" s="348" t="s">
        <v>141</v>
      </c>
      <c r="Z34" s="348" t="s">
        <v>141</v>
      </c>
      <c r="AA34" s="348" t="s">
        <v>141</v>
      </c>
      <c r="AB34" s="348" t="s">
        <v>141</v>
      </c>
      <c r="AC34" s="348" t="s">
        <v>141</v>
      </c>
      <c r="AD34" s="348" t="s">
        <v>141</v>
      </c>
      <c r="AE34" s="348" t="s">
        <v>670</v>
      </c>
      <c r="AF34" s="348" t="s">
        <v>705</v>
      </c>
      <c r="AG34" s="348" t="s">
        <v>736</v>
      </c>
      <c r="AH34" s="348" t="s">
        <v>141</v>
      </c>
      <c r="AI34" s="348" t="s">
        <v>141</v>
      </c>
      <c r="AJ34" s="348" t="s">
        <v>141</v>
      </c>
      <c r="AK34" s="348" t="s">
        <v>141</v>
      </c>
    </row>
    <row r="35" spans="1:37" ht="169.5">
      <c r="A35" s="29" t="s">
        <v>93</v>
      </c>
      <c r="B35" s="45" t="s">
        <v>54</v>
      </c>
      <c r="C35" s="65" t="s">
        <v>141</v>
      </c>
      <c r="D35" s="65" t="s">
        <v>155</v>
      </c>
      <c r="E35" s="65" t="s">
        <v>180</v>
      </c>
      <c r="F35" s="65" t="s">
        <v>209</v>
      </c>
      <c r="G35" s="65" t="s">
        <v>230</v>
      </c>
      <c r="H35" s="136"/>
      <c r="I35" s="346" t="s">
        <v>141</v>
      </c>
      <c r="J35" s="351" t="s">
        <v>141</v>
      </c>
      <c r="K35" s="351" t="s">
        <v>141</v>
      </c>
      <c r="L35" s="351" t="s">
        <v>141</v>
      </c>
      <c r="M35" s="351" t="s">
        <v>141</v>
      </c>
      <c r="N35" s="351" t="s">
        <v>141</v>
      </c>
      <c r="O35" s="351" t="s">
        <v>141</v>
      </c>
      <c r="P35" s="351" t="s">
        <v>382</v>
      </c>
      <c r="Q35" s="351" t="s">
        <v>141</v>
      </c>
      <c r="R35" s="351" t="s">
        <v>141</v>
      </c>
      <c r="S35" s="351" t="s">
        <v>141</v>
      </c>
      <c r="T35" s="351" t="s">
        <v>141</v>
      </c>
      <c r="U35" s="351" t="s">
        <v>141</v>
      </c>
      <c r="V35" s="351" t="s">
        <v>876</v>
      </c>
      <c r="W35" s="351" t="s">
        <v>542</v>
      </c>
      <c r="X35" s="351" t="s">
        <v>558</v>
      </c>
      <c r="Y35" s="351" t="s">
        <v>141</v>
      </c>
      <c r="Z35" s="351" t="s">
        <v>141</v>
      </c>
      <c r="AA35" s="351" t="s">
        <v>141</v>
      </c>
      <c r="AB35" s="351" t="s">
        <v>141</v>
      </c>
      <c r="AC35" s="351" t="s">
        <v>141</v>
      </c>
      <c r="AD35" s="351" t="s">
        <v>652</v>
      </c>
      <c r="AE35" s="351" t="s">
        <v>671</v>
      </c>
      <c r="AF35" s="351" t="s">
        <v>706</v>
      </c>
      <c r="AG35" s="351" t="s">
        <v>738</v>
      </c>
      <c r="AH35" s="351" t="s">
        <v>141</v>
      </c>
      <c r="AI35" s="351" t="s">
        <v>141</v>
      </c>
      <c r="AJ35" s="351" t="s">
        <v>141</v>
      </c>
      <c r="AK35" s="351" t="s">
        <v>141</v>
      </c>
    </row>
    <row r="36" spans="1:37" ht="339.75">
      <c r="A36" s="9" t="s">
        <v>94</v>
      </c>
      <c r="B36" s="45" t="s">
        <v>55</v>
      </c>
      <c r="C36" s="65" t="s">
        <v>141</v>
      </c>
      <c r="D36" s="65" t="s">
        <v>141</v>
      </c>
      <c r="E36" s="65" t="s">
        <v>180</v>
      </c>
      <c r="F36" s="65" t="s">
        <v>141</v>
      </c>
      <c r="G36" s="65" t="s">
        <v>229</v>
      </c>
      <c r="H36" s="136" t="s">
        <v>141</v>
      </c>
      <c r="I36" s="346" t="s">
        <v>141</v>
      </c>
      <c r="J36" s="351" t="s">
        <v>141</v>
      </c>
      <c r="K36" s="351" t="s">
        <v>141</v>
      </c>
      <c r="L36" s="351" t="s">
        <v>141</v>
      </c>
      <c r="M36" s="351" t="s">
        <v>319</v>
      </c>
      <c r="N36" s="351" t="s">
        <v>330</v>
      </c>
      <c r="O36" s="351" t="s">
        <v>141</v>
      </c>
      <c r="P36" s="351" t="s">
        <v>141</v>
      </c>
      <c r="Q36" s="351" t="s">
        <v>141</v>
      </c>
      <c r="R36" s="351" t="s">
        <v>141</v>
      </c>
      <c r="S36" s="351" t="s">
        <v>141</v>
      </c>
      <c r="T36" s="351" t="s">
        <v>475</v>
      </c>
      <c r="U36" s="351" t="s">
        <v>141</v>
      </c>
      <c r="V36" s="351" t="s">
        <v>522</v>
      </c>
      <c r="W36" s="351" t="s">
        <v>141</v>
      </c>
      <c r="X36" s="351" t="s">
        <v>141</v>
      </c>
      <c r="Y36" s="351" t="s">
        <v>141</v>
      </c>
      <c r="Z36" s="351" t="s">
        <v>141</v>
      </c>
      <c r="AA36" s="351" t="s">
        <v>141</v>
      </c>
      <c r="AB36" s="351" t="s">
        <v>141</v>
      </c>
      <c r="AC36" s="351" t="s">
        <v>624</v>
      </c>
      <c r="AD36" s="351" t="s">
        <v>141</v>
      </c>
      <c r="AE36" s="351" t="s">
        <v>141</v>
      </c>
      <c r="AF36" s="351" t="s">
        <v>698</v>
      </c>
      <c r="AG36" s="351" t="s">
        <v>141</v>
      </c>
      <c r="AH36" s="351" t="s">
        <v>141</v>
      </c>
      <c r="AI36" s="351" t="s">
        <v>141</v>
      </c>
      <c r="AJ36" s="351" t="s">
        <v>141</v>
      </c>
      <c r="AK36" s="351" t="s">
        <v>141</v>
      </c>
    </row>
    <row r="37" spans="1:37" ht="14.25">
      <c r="A37" s="29" t="s">
        <v>95</v>
      </c>
      <c r="B37" s="39" t="s">
        <v>76</v>
      </c>
      <c r="C37" s="90"/>
      <c r="D37" s="90"/>
      <c r="E37" s="90"/>
      <c r="F37" s="90"/>
      <c r="G37" s="90"/>
      <c r="H37" s="60"/>
      <c r="I37" s="347"/>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row>
    <row r="38" spans="1:37" ht="150">
      <c r="A38" s="9" t="s">
        <v>96</v>
      </c>
      <c r="B38" s="41" t="s">
        <v>57</v>
      </c>
      <c r="C38" s="61" t="s">
        <v>141</v>
      </c>
      <c r="D38" s="61" t="s">
        <v>165</v>
      </c>
      <c r="E38" s="61" t="s">
        <v>180</v>
      </c>
      <c r="F38" s="61" t="s">
        <v>202</v>
      </c>
      <c r="G38" s="61" t="s">
        <v>231</v>
      </c>
      <c r="H38" s="136" t="s">
        <v>141</v>
      </c>
      <c r="I38" s="247" t="s">
        <v>276</v>
      </c>
      <c r="J38" s="348" t="s">
        <v>141</v>
      </c>
      <c r="K38" s="348" t="s">
        <v>141</v>
      </c>
      <c r="L38" s="348" t="s">
        <v>141</v>
      </c>
      <c r="M38" s="348" t="s">
        <v>141</v>
      </c>
      <c r="N38" s="348" t="s">
        <v>331</v>
      </c>
      <c r="O38" s="348" t="s">
        <v>353</v>
      </c>
      <c r="P38" s="348" t="s">
        <v>383</v>
      </c>
      <c r="Q38" s="348" t="s">
        <v>141</v>
      </c>
      <c r="R38" s="348" t="s">
        <v>141</v>
      </c>
      <c r="S38" s="348" t="s">
        <v>460</v>
      </c>
      <c r="T38" s="348" t="s">
        <v>476</v>
      </c>
      <c r="U38" s="348" t="s">
        <v>504</v>
      </c>
      <c r="V38" s="348" t="s">
        <v>523</v>
      </c>
      <c r="W38" s="348" t="s">
        <v>141</v>
      </c>
      <c r="X38" s="348" t="s">
        <v>141</v>
      </c>
      <c r="Y38" s="348" t="s">
        <v>141</v>
      </c>
      <c r="Z38" s="348" t="s">
        <v>141</v>
      </c>
      <c r="AA38" s="348" t="s">
        <v>141</v>
      </c>
      <c r="AB38" s="348" t="s">
        <v>141</v>
      </c>
      <c r="AC38" s="348" t="s">
        <v>141</v>
      </c>
      <c r="AD38" s="348" t="s">
        <v>646</v>
      </c>
      <c r="AE38" s="348" t="s">
        <v>675</v>
      </c>
      <c r="AF38" s="348" t="s">
        <v>141</v>
      </c>
      <c r="AG38" s="348" t="s">
        <v>740</v>
      </c>
      <c r="AH38" s="348" t="s">
        <v>758</v>
      </c>
      <c r="AI38" s="348" t="s">
        <v>778</v>
      </c>
      <c r="AJ38" s="348" t="s">
        <v>141</v>
      </c>
      <c r="AK38" s="348" t="s">
        <v>816</v>
      </c>
    </row>
    <row r="39" spans="1:37" ht="120">
      <c r="A39" s="29" t="s">
        <v>97</v>
      </c>
      <c r="B39" s="45" t="s">
        <v>58</v>
      </c>
      <c r="C39" s="61" t="s">
        <v>141</v>
      </c>
      <c r="D39" s="61" t="s">
        <v>166</v>
      </c>
      <c r="E39" s="61" t="s">
        <v>180</v>
      </c>
      <c r="F39" s="61" t="s">
        <v>203</v>
      </c>
      <c r="G39" s="61" t="s">
        <v>231</v>
      </c>
      <c r="H39" s="136" t="s">
        <v>141</v>
      </c>
      <c r="I39" s="247" t="s">
        <v>277</v>
      </c>
      <c r="J39" s="348" t="s">
        <v>141</v>
      </c>
      <c r="K39" s="348" t="s">
        <v>141</v>
      </c>
      <c r="L39" s="348" t="s">
        <v>141</v>
      </c>
      <c r="M39" s="348" t="s">
        <v>141</v>
      </c>
      <c r="N39" s="348" t="s">
        <v>332</v>
      </c>
      <c r="O39" s="348" t="s">
        <v>141</v>
      </c>
      <c r="P39" s="348" t="s">
        <v>385</v>
      </c>
      <c r="Q39" s="348" t="s">
        <v>407</v>
      </c>
      <c r="R39" s="348" t="s">
        <v>141</v>
      </c>
      <c r="S39" s="348" t="s">
        <v>462</v>
      </c>
      <c r="T39" s="348" t="s">
        <v>478</v>
      </c>
      <c r="U39" s="348" t="s">
        <v>505</v>
      </c>
      <c r="V39" s="348" t="s">
        <v>525</v>
      </c>
      <c r="W39" s="348" t="s">
        <v>543</v>
      </c>
      <c r="X39" s="348" t="s">
        <v>559</v>
      </c>
      <c r="Y39" s="348" t="s">
        <v>141</v>
      </c>
      <c r="Z39" s="348" t="s">
        <v>141</v>
      </c>
      <c r="AA39" s="348" t="s">
        <v>141</v>
      </c>
      <c r="AB39" s="348" t="s">
        <v>141</v>
      </c>
      <c r="AC39" s="348" t="s">
        <v>141</v>
      </c>
      <c r="AD39" s="348" t="s">
        <v>653</v>
      </c>
      <c r="AE39" s="348" t="s">
        <v>676</v>
      </c>
      <c r="AF39" s="348" t="s">
        <v>700</v>
      </c>
      <c r="AG39" s="348" t="s">
        <v>742</v>
      </c>
      <c r="AH39" s="348" t="s">
        <v>141</v>
      </c>
      <c r="AI39" s="348" t="s">
        <v>141</v>
      </c>
      <c r="AJ39" s="348" t="s">
        <v>141</v>
      </c>
      <c r="AK39" s="348" t="s">
        <v>141</v>
      </c>
    </row>
    <row r="40" spans="1:37" ht="14.25">
      <c r="A40" s="9" t="s">
        <v>98</v>
      </c>
      <c r="B40" s="37" t="s">
        <v>50</v>
      </c>
      <c r="C40" s="80" t="s">
        <v>138</v>
      </c>
      <c r="D40" s="80"/>
      <c r="E40" s="80"/>
      <c r="F40" s="80"/>
      <c r="G40" s="80"/>
      <c r="H40" s="67"/>
      <c r="I40" s="260"/>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row>
    <row r="41" spans="1:37" ht="15">
      <c r="A41" s="29" t="s">
        <v>99</v>
      </c>
      <c r="B41" s="39" t="s">
        <v>37</v>
      </c>
      <c r="C41" s="60"/>
      <c r="D41" s="60" t="s">
        <v>138</v>
      </c>
      <c r="E41" s="60"/>
      <c r="F41" s="60"/>
      <c r="G41" s="60"/>
      <c r="H41" s="60"/>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row>
    <row r="42" spans="1:37" ht="369.75">
      <c r="A42" s="9" t="s">
        <v>100</v>
      </c>
      <c r="B42" s="47" t="s">
        <v>39</v>
      </c>
      <c r="C42" s="61" t="s">
        <v>141</v>
      </c>
      <c r="D42" s="61" t="s">
        <v>141</v>
      </c>
      <c r="E42" s="61" t="s">
        <v>181</v>
      </c>
      <c r="F42" s="61" t="s">
        <v>141</v>
      </c>
      <c r="G42" s="61" t="s">
        <v>237</v>
      </c>
      <c r="H42" s="136" t="s">
        <v>141</v>
      </c>
      <c r="I42" s="348" t="s">
        <v>278</v>
      </c>
      <c r="J42" s="348" t="s">
        <v>141</v>
      </c>
      <c r="K42" s="348" t="s">
        <v>290</v>
      </c>
      <c r="L42" s="348" t="s">
        <v>141</v>
      </c>
      <c r="M42" s="348" t="s">
        <v>141</v>
      </c>
      <c r="N42" s="348" t="s">
        <v>327</v>
      </c>
      <c r="O42" s="348" t="s">
        <v>348</v>
      </c>
      <c r="P42" s="348" t="s">
        <v>141</v>
      </c>
      <c r="Q42" s="348" t="s">
        <v>141</v>
      </c>
      <c r="R42" s="348" t="s">
        <v>141</v>
      </c>
      <c r="S42" s="348" t="s">
        <v>141</v>
      </c>
      <c r="T42" s="348" t="s">
        <v>479</v>
      </c>
      <c r="U42" s="348" t="s">
        <v>507</v>
      </c>
      <c r="V42" s="348" t="s">
        <v>141</v>
      </c>
      <c r="W42" s="348" t="s">
        <v>535</v>
      </c>
      <c r="X42" s="348" t="s">
        <v>141</v>
      </c>
      <c r="Y42" s="348" t="s">
        <v>141</v>
      </c>
      <c r="Z42" s="348" t="s">
        <v>141</v>
      </c>
      <c r="AA42" s="348" t="s">
        <v>1126</v>
      </c>
      <c r="AB42" s="348" t="s">
        <v>141</v>
      </c>
      <c r="AC42" s="348" t="s">
        <v>141</v>
      </c>
      <c r="AD42" s="348" t="s">
        <v>141</v>
      </c>
      <c r="AE42" s="348" t="s">
        <v>664</v>
      </c>
      <c r="AF42" s="348" t="s">
        <v>685</v>
      </c>
      <c r="AG42" s="348" t="s">
        <v>723</v>
      </c>
      <c r="AH42" s="348" t="s">
        <v>141</v>
      </c>
      <c r="AI42" s="348" t="s">
        <v>141</v>
      </c>
      <c r="AJ42" s="348" t="s">
        <v>141</v>
      </c>
      <c r="AK42" s="348" t="s">
        <v>1192</v>
      </c>
    </row>
    <row r="43" spans="1:37" ht="330">
      <c r="A43" s="29" t="s">
        <v>101</v>
      </c>
      <c r="B43" s="41" t="s">
        <v>40</v>
      </c>
      <c r="C43" s="61" t="s">
        <v>141</v>
      </c>
      <c r="D43" s="61" t="s">
        <v>141</v>
      </c>
      <c r="E43" s="61" t="s">
        <v>183</v>
      </c>
      <c r="F43" s="61" t="s">
        <v>204</v>
      </c>
      <c r="G43" s="61" t="s">
        <v>226</v>
      </c>
      <c r="H43" s="136" t="s">
        <v>141</v>
      </c>
      <c r="I43" s="346" t="s">
        <v>141</v>
      </c>
      <c r="J43" s="351" t="s">
        <v>141</v>
      </c>
      <c r="K43" s="351" t="s">
        <v>296</v>
      </c>
      <c r="L43" s="351" t="s">
        <v>302</v>
      </c>
      <c r="M43" s="351" t="s">
        <v>320</v>
      </c>
      <c r="N43" s="351" t="s">
        <v>141</v>
      </c>
      <c r="O43" s="351" t="s">
        <v>141</v>
      </c>
      <c r="P43" s="351" t="s">
        <v>141</v>
      </c>
      <c r="Q43" s="351" t="s">
        <v>141</v>
      </c>
      <c r="R43" s="351" t="s">
        <v>437</v>
      </c>
      <c r="S43" s="351" t="s">
        <v>141</v>
      </c>
      <c r="T43" s="351" t="s">
        <v>481</v>
      </c>
      <c r="U43" s="351" t="s">
        <v>141</v>
      </c>
      <c r="V43" s="351" t="s">
        <v>877</v>
      </c>
      <c r="W43" s="351" t="s">
        <v>536</v>
      </c>
      <c r="X43" s="351" t="s">
        <v>553</v>
      </c>
      <c r="Y43" s="351" t="s">
        <v>568</v>
      </c>
      <c r="Z43" s="351" t="s">
        <v>1120</v>
      </c>
      <c r="AA43" s="351" t="s">
        <v>1128</v>
      </c>
      <c r="AB43" s="351" t="s">
        <v>603</v>
      </c>
      <c r="AC43" s="351" t="s">
        <v>141</v>
      </c>
      <c r="AD43" s="351" t="s">
        <v>644</v>
      </c>
      <c r="AE43" s="351" t="s">
        <v>665</v>
      </c>
      <c r="AF43" s="351" t="s">
        <v>687</v>
      </c>
      <c r="AG43" s="351" t="s">
        <v>725</v>
      </c>
      <c r="AH43" s="351" t="s">
        <v>141</v>
      </c>
      <c r="AI43" s="351" t="s">
        <v>141</v>
      </c>
      <c r="AJ43" s="351" t="s">
        <v>141</v>
      </c>
      <c r="AK43" s="351" t="s">
        <v>141</v>
      </c>
    </row>
    <row r="44" spans="1:37" ht="259.5">
      <c r="A44" s="9" t="s">
        <v>102</v>
      </c>
      <c r="B44" s="44" t="s">
        <v>41</v>
      </c>
      <c r="C44" s="65" t="s">
        <v>143</v>
      </c>
      <c r="D44" s="65" t="s">
        <v>156</v>
      </c>
      <c r="E44" s="65" t="s">
        <v>180</v>
      </c>
      <c r="F44" s="65" t="s">
        <v>210</v>
      </c>
      <c r="G44" s="65" t="s">
        <v>238</v>
      </c>
      <c r="H44" s="136" t="s">
        <v>837</v>
      </c>
      <c r="I44" s="346" t="s">
        <v>141</v>
      </c>
      <c r="J44" s="351" t="s">
        <v>141</v>
      </c>
      <c r="K44" s="351" t="s">
        <v>141</v>
      </c>
      <c r="L44" s="351" t="s">
        <v>141</v>
      </c>
      <c r="M44" s="351" t="s">
        <v>141</v>
      </c>
      <c r="N44" s="351" t="s">
        <v>333</v>
      </c>
      <c r="O44" s="351" t="s">
        <v>356</v>
      </c>
      <c r="P44" s="351" t="s">
        <v>141</v>
      </c>
      <c r="Q44" s="351" t="s">
        <v>409</v>
      </c>
      <c r="R44" s="351" t="s">
        <v>141</v>
      </c>
      <c r="S44" s="351" t="s">
        <v>141</v>
      </c>
      <c r="T44" s="351" t="s">
        <v>141</v>
      </c>
      <c r="U44" s="351" t="s">
        <v>141</v>
      </c>
      <c r="V44" s="351" t="s">
        <v>518</v>
      </c>
      <c r="W44" s="351" t="s">
        <v>546</v>
      </c>
      <c r="X44" s="351" t="s">
        <v>560</v>
      </c>
      <c r="Y44" s="351" t="s">
        <v>141</v>
      </c>
      <c r="Z44" s="351" t="s">
        <v>141</v>
      </c>
      <c r="AA44" s="351" t="s">
        <v>1130</v>
      </c>
      <c r="AB44" s="351" t="s">
        <v>604</v>
      </c>
      <c r="AC44" s="351" t="s">
        <v>626</v>
      </c>
      <c r="AD44" s="351" t="s">
        <v>654</v>
      </c>
      <c r="AE44" s="351" t="s">
        <v>672</v>
      </c>
      <c r="AF44" s="351" t="s">
        <v>707</v>
      </c>
      <c r="AG44" s="351" t="s">
        <v>748</v>
      </c>
      <c r="AH44" s="351" t="s">
        <v>760</v>
      </c>
      <c r="AI44" s="351" t="s">
        <v>779</v>
      </c>
      <c r="AJ44" s="351" t="s">
        <v>141</v>
      </c>
      <c r="AK44" s="351" t="s">
        <v>141</v>
      </c>
    </row>
    <row r="45" spans="1:37" ht="259.5">
      <c r="A45" s="29" t="s">
        <v>103</v>
      </c>
      <c r="B45" s="44" t="s">
        <v>42</v>
      </c>
      <c r="C45" s="65" t="s">
        <v>143</v>
      </c>
      <c r="D45" s="65" t="s">
        <v>167</v>
      </c>
      <c r="E45" s="65" t="s">
        <v>180</v>
      </c>
      <c r="F45" s="65" t="s">
        <v>210</v>
      </c>
      <c r="G45" s="65" t="s">
        <v>238</v>
      </c>
      <c r="H45" s="136" t="s">
        <v>257</v>
      </c>
      <c r="I45" s="346" t="s">
        <v>141</v>
      </c>
      <c r="J45" s="351" t="s">
        <v>141</v>
      </c>
      <c r="K45" s="351" t="s">
        <v>141</v>
      </c>
      <c r="L45" s="351" t="s">
        <v>141</v>
      </c>
      <c r="M45" s="351" t="s">
        <v>141</v>
      </c>
      <c r="N45" s="351" t="s">
        <v>334</v>
      </c>
      <c r="O45" s="351" t="s">
        <v>358</v>
      </c>
      <c r="P45" s="351" t="s">
        <v>141</v>
      </c>
      <c r="Q45" s="351" t="s">
        <v>411</v>
      </c>
      <c r="R45" s="351" t="s">
        <v>141</v>
      </c>
      <c r="S45" s="351" t="s">
        <v>141</v>
      </c>
      <c r="T45" s="351" t="s">
        <v>141</v>
      </c>
      <c r="U45" s="351" t="s">
        <v>141</v>
      </c>
      <c r="V45" s="351" t="s">
        <v>531</v>
      </c>
      <c r="W45" s="351" t="s">
        <v>547</v>
      </c>
      <c r="X45" s="351" t="s">
        <v>555</v>
      </c>
      <c r="Y45" s="351" t="s">
        <v>570</v>
      </c>
      <c r="Z45" s="351" t="s">
        <v>141</v>
      </c>
      <c r="AA45" s="351" t="s">
        <v>1130</v>
      </c>
      <c r="AB45" s="351" t="s">
        <v>605</v>
      </c>
      <c r="AC45" s="351" t="s">
        <v>628</v>
      </c>
      <c r="AD45" s="351" t="s">
        <v>655</v>
      </c>
      <c r="AE45" s="351" t="s">
        <v>672</v>
      </c>
      <c r="AF45" s="351" t="s">
        <v>707</v>
      </c>
      <c r="AG45" s="351" t="s">
        <v>748</v>
      </c>
      <c r="AH45" s="351" t="s">
        <v>760</v>
      </c>
      <c r="AI45" s="351" t="s">
        <v>779</v>
      </c>
      <c r="AJ45" s="351" t="s">
        <v>789</v>
      </c>
      <c r="AK45" s="351" t="s">
        <v>141</v>
      </c>
    </row>
    <row r="46" spans="1:37" ht="219.75">
      <c r="A46" s="9" t="s">
        <v>104</v>
      </c>
      <c r="B46" s="44" t="s">
        <v>43</v>
      </c>
      <c r="C46" s="65" t="s">
        <v>143</v>
      </c>
      <c r="D46" s="65" t="s">
        <v>168</v>
      </c>
      <c r="E46" s="65" t="s">
        <v>180</v>
      </c>
      <c r="F46" s="65" t="s">
        <v>210</v>
      </c>
      <c r="G46" s="65" t="s">
        <v>239</v>
      </c>
      <c r="H46" s="136" t="s">
        <v>249</v>
      </c>
      <c r="I46" s="346" t="s">
        <v>141</v>
      </c>
      <c r="J46" s="351" t="s">
        <v>141</v>
      </c>
      <c r="K46" s="351" t="s">
        <v>141</v>
      </c>
      <c r="L46" s="351" t="s">
        <v>141</v>
      </c>
      <c r="M46" s="351" t="s">
        <v>141</v>
      </c>
      <c r="N46" s="351" t="s">
        <v>328</v>
      </c>
      <c r="O46" s="351" t="s">
        <v>358</v>
      </c>
      <c r="P46" s="351" t="s">
        <v>141</v>
      </c>
      <c r="Q46" s="351" t="s">
        <v>401</v>
      </c>
      <c r="R46" s="351" t="s">
        <v>141</v>
      </c>
      <c r="S46" s="351" t="s">
        <v>141</v>
      </c>
      <c r="T46" s="351" t="s">
        <v>141</v>
      </c>
      <c r="U46" s="351" t="s">
        <v>141</v>
      </c>
      <c r="V46" s="351" t="s">
        <v>532</v>
      </c>
      <c r="W46" s="351" t="s">
        <v>547</v>
      </c>
      <c r="X46" s="351" t="s">
        <v>141</v>
      </c>
      <c r="Y46" s="351" t="s">
        <v>570</v>
      </c>
      <c r="Z46" s="351" t="s">
        <v>141</v>
      </c>
      <c r="AA46" s="351" t="s">
        <v>141</v>
      </c>
      <c r="AB46" s="351" t="s">
        <v>605</v>
      </c>
      <c r="AC46" s="351" t="s">
        <v>630</v>
      </c>
      <c r="AD46" s="351" t="s">
        <v>141</v>
      </c>
      <c r="AE46" s="351" t="s">
        <v>673</v>
      </c>
      <c r="AF46" s="351" t="s">
        <v>707</v>
      </c>
      <c r="AG46" s="351" t="s">
        <v>729</v>
      </c>
      <c r="AH46" s="351" t="s">
        <v>761</v>
      </c>
      <c r="AI46" s="351" t="s">
        <v>779</v>
      </c>
      <c r="AJ46" s="351" t="s">
        <v>791</v>
      </c>
      <c r="AK46" s="351" t="s">
        <v>141</v>
      </c>
    </row>
    <row r="47" spans="1:37" ht="259.5">
      <c r="A47" s="29" t="s">
        <v>105</v>
      </c>
      <c r="B47" s="44" t="s">
        <v>44</v>
      </c>
      <c r="C47" s="65" t="s">
        <v>143</v>
      </c>
      <c r="D47" s="65" t="s">
        <v>162</v>
      </c>
      <c r="E47" s="65" t="s">
        <v>180</v>
      </c>
      <c r="F47" s="65" t="s">
        <v>211</v>
      </c>
      <c r="G47" s="65" t="s">
        <v>238</v>
      </c>
      <c r="H47" s="136" t="s">
        <v>250</v>
      </c>
      <c r="I47" s="348" t="s">
        <v>279</v>
      </c>
      <c r="J47" s="348" t="s">
        <v>141</v>
      </c>
      <c r="K47" s="348" t="s">
        <v>297</v>
      </c>
      <c r="L47" s="348" t="s">
        <v>141</v>
      </c>
      <c r="M47" s="348" t="s">
        <v>141</v>
      </c>
      <c r="N47" s="348" t="s">
        <v>333</v>
      </c>
      <c r="O47" s="348" t="s">
        <v>360</v>
      </c>
      <c r="P47" s="348" t="s">
        <v>141</v>
      </c>
      <c r="Q47" s="348" t="s">
        <v>141</v>
      </c>
      <c r="R47" s="348" t="s">
        <v>141</v>
      </c>
      <c r="S47" s="348" t="s">
        <v>141</v>
      </c>
      <c r="T47" s="348" t="s">
        <v>141</v>
      </c>
      <c r="U47" s="348" t="s">
        <v>141</v>
      </c>
      <c r="V47" s="348" t="s">
        <v>141</v>
      </c>
      <c r="W47" s="348" t="s">
        <v>547</v>
      </c>
      <c r="X47" s="348" t="s">
        <v>141</v>
      </c>
      <c r="Y47" s="348" t="s">
        <v>141</v>
      </c>
      <c r="Z47" s="348" t="s">
        <v>141</v>
      </c>
      <c r="AA47" s="348" t="s">
        <v>1130</v>
      </c>
      <c r="AB47" s="348" t="s">
        <v>604</v>
      </c>
      <c r="AC47" s="348" t="s">
        <v>631</v>
      </c>
      <c r="AD47" s="348" t="s">
        <v>655</v>
      </c>
      <c r="AE47" s="348" t="s">
        <v>672</v>
      </c>
      <c r="AF47" s="348" t="s">
        <v>707</v>
      </c>
      <c r="AG47" s="348" t="s">
        <v>749</v>
      </c>
      <c r="AH47" s="348" t="s">
        <v>762</v>
      </c>
      <c r="AI47" s="348" t="s">
        <v>779</v>
      </c>
      <c r="AJ47" s="348" t="s">
        <v>141</v>
      </c>
      <c r="AK47" s="348" t="s">
        <v>141</v>
      </c>
    </row>
    <row r="48" spans="1:37" ht="309.75">
      <c r="A48" s="9" t="s">
        <v>106</v>
      </c>
      <c r="B48" s="44" t="s">
        <v>45</v>
      </c>
      <c r="C48" s="65" t="s">
        <v>141</v>
      </c>
      <c r="D48" s="65" t="s">
        <v>141</v>
      </c>
      <c r="E48" s="65" t="s">
        <v>180</v>
      </c>
      <c r="F48" s="65" t="s">
        <v>198</v>
      </c>
      <c r="G48" s="65" t="s">
        <v>228</v>
      </c>
      <c r="H48" s="136" t="s">
        <v>252</v>
      </c>
      <c r="I48" s="346" t="s">
        <v>141</v>
      </c>
      <c r="J48" s="351" t="s">
        <v>141</v>
      </c>
      <c r="K48" s="351" t="s">
        <v>141</v>
      </c>
      <c r="L48" s="351" t="s">
        <v>304</v>
      </c>
      <c r="M48" s="351" t="s">
        <v>141</v>
      </c>
      <c r="N48" s="351" t="s">
        <v>141</v>
      </c>
      <c r="O48" s="351" t="s">
        <v>141</v>
      </c>
      <c r="P48" s="351" t="s">
        <v>141</v>
      </c>
      <c r="Q48" s="351" t="s">
        <v>141</v>
      </c>
      <c r="R48" s="351" t="s">
        <v>141</v>
      </c>
      <c r="S48" s="351" t="s">
        <v>141</v>
      </c>
      <c r="T48" s="351" t="s">
        <v>141</v>
      </c>
      <c r="U48" s="351" t="s">
        <v>141</v>
      </c>
      <c r="V48" s="351" t="s">
        <v>520</v>
      </c>
      <c r="W48" s="351" t="s">
        <v>540</v>
      </c>
      <c r="X48" s="351" t="s">
        <v>141</v>
      </c>
      <c r="Y48" s="351" t="s">
        <v>141</v>
      </c>
      <c r="Z48" s="351" t="s">
        <v>141</v>
      </c>
      <c r="AA48" s="351" t="s">
        <v>141</v>
      </c>
      <c r="AB48" s="351" t="s">
        <v>141</v>
      </c>
      <c r="AC48" s="351" t="s">
        <v>141</v>
      </c>
      <c r="AD48" s="351" t="s">
        <v>141</v>
      </c>
      <c r="AE48" s="351" t="s">
        <v>668</v>
      </c>
      <c r="AF48" s="351" t="s">
        <v>690</v>
      </c>
      <c r="AG48" s="351" t="s">
        <v>731</v>
      </c>
      <c r="AH48" s="351" t="s">
        <v>141</v>
      </c>
      <c r="AI48" s="351" t="s">
        <v>141</v>
      </c>
      <c r="AJ48" s="351" t="s">
        <v>141</v>
      </c>
      <c r="AK48" s="351" t="s">
        <v>141</v>
      </c>
    </row>
    <row r="49" spans="1:37" ht="379.5">
      <c r="A49" s="29" t="s">
        <v>107</v>
      </c>
      <c r="B49" s="44" t="s">
        <v>46</v>
      </c>
      <c r="C49" s="65" t="s">
        <v>143</v>
      </c>
      <c r="D49" s="65" t="s">
        <v>827</v>
      </c>
      <c r="E49" s="65" t="s">
        <v>185</v>
      </c>
      <c r="F49" s="65" t="s">
        <v>212</v>
      </c>
      <c r="G49" s="65" t="s">
        <v>236</v>
      </c>
      <c r="H49" s="136" t="s">
        <v>260</v>
      </c>
      <c r="I49" s="348" t="s">
        <v>280</v>
      </c>
      <c r="J49" s="348" t="s">
        <v>141</v>
      </c>
      <c r="K49" s="348" t="s">
        <v>298</v>
      </c>
      <c r="L49" s="348" t="s">
        <v>141</v>
      </c>
      <c r="M49" s="348" t="s">
        <v>321</v>
      </c>
      <c r="N49" s="348" t="s">
        <v>335</v>
      </c>
      <c r="O49" s="348" t="s">
        <v>361</v>
      </c>
      <c r="P49" s="348" t="s">
        <v>141</v>
      </c>
      <c r="Q49" s="348" t="s">
        <v>405</v>
      </c>
      <c r="R49" s="348" t="s">
        <v>438</v>
      </c>
      <c r="S49" s="348" t="s">
        <v>141</v>
      </c>
      <c r="T49" s="348" t="s">
        <v>483</v>
      </c>
      <c r="U49" s="348" t="s">
        <v>508</v>
      </c>
      <c r="V49" s="348" t="s">
        <v>533</v>
      </c>
      <c r="W49" s="348" t="s">
        <v>547</v>
      </c>
      <c r="X49" s="348" t="s">
        <v>557</v>
      </c>
      <c r="Y49" s="348" t="s">
        <v>571</v>
      </c>
      <c r="Z49" s="348" t="s">
        <v>576</v>
      </c>
      <c r="AA49" s="348" t="s">
        <v>141</v>
      </c>
      <c r="AB49" s="348" t="s">
        <v>606</v>
      </c>
      <c r="AC49" s="348" t="s">
        <v>633</v>
      </c>
      <c r="AD49" s="348" t="s">
        <v>656</v>
      </c>
      <c r="AE49" s="348" t="s">
        <v>677</v>
      </c>
      <c r="AF49" s="348" t="s">
        <v>709</v>
      </c>
      <c r="AG49" s="348" t="s">
        <v>750</v>
      </c>
      <c r="AH49" s="348" t="s">
        <v>763</v>
      </c>
      <c r="AI49" s="348" t="s">
        <v>141</v>
      </c>
      <c r="AJ49" s="348" t="s">
        <v>141</v>
      </c>
      <c r="AK49" s="348" t="s">
        <v>141</v>
      </c>
    </row>
    <row r="50" spans="1:37" ht="369.75">
      <c r="A50" s="9" t="s">
        <v>108</v>
      </c>
      <c r="B50" s="44" t="s">
        <v>47</v>
      </c>
      <c r="C50" s="65" t="s">
        <v>940</v>
      </c>
      <c r="D50" s="65" t="s">
        <v>141</v>
      </c>
      <c r="E50" s="65" t="s">
        <v>180</v>
      </c>
      <c r="F50" s="65" t="s">
        <v>200</v>
      </c>
      <c r="G50" s="65" t="s">
        <v>141</v>
      </c>
      <c r="H50" s="136" t="s">
        <v>141</v>
      </c>
      <c r="I50" s="346" t="s">
        <v>141</v>
      </c>
      <c r="J50" s="351" t="s">
        <v>141</v>
      </c>
      <c r="K50" s="351" t="s">
        <v>293</v>
      </c>
      <c r="L50" s="351" t="s">
        <v>306</v>
      </c>
      <c r="M50" s="351" t="s">
        <v>323</v>
      </c>
      <c r="N50" s="351" t="s">
        <v>141</v>
      </c>
      <c r="O50" s="351" t="s">
        <v>350</v>
      </c>
      <c r="P50" s="351" t="s">
        <v>378</v>
      </c>
      <c r="Q50" s="351" t="s">
        <v>141</v>
      </c>
      <c r="R50" s="351" t="s">
        <v>141</v>
      </c>
      <c r="S50" s="351" t="s">
        <v>141</v>
      </c>
      <c r="T50" s="351" t="s">
        <v>141</v>
      </c>
      <c r="U50" s="351" t="s">
        <v>141</v>
      </c>
      <c r="V50" s="351" t="s">
        <v>141</v>
      </c>
      <c r="W50" s="351" t="s">
        <v>141</v>
      </c>
      <c r="X50" s="351" t="s">
        <v>141</v>
      </c>
      <c r="Y50" s="351" t="s">
        <v>141</v>
      </c>
      <c r="Z50" s="351" t="s">
        <v>141</v>
      </c>
      <c r="AA50" s="351" t="s">
        <v>1126</v>
      </c>
      <c r="AB50" s="351" t="s">
        <v>607</v>
      </c>
      <c r="AC50" s="351" t="s">
        <v>634</v>
      </c>
      <c r="AD50" s="351" t="s">
        <v>141</v>
      </c>
      <c r="AE50" s="351" t="s">
        <v>141</v>
      </c>
      <c r="AF50" s="351" t="s">
        <v>141</v>
      </c>
      <c r="AG50" s="351" t="s">
        <v>734</v>
      </c>
      <c r="AH50" s="351" t="s">
        <v>141</v>
      </c>
      <c r="AI50" s="351" t="s">
        <v>141</v>
      </c>
      <c r="AJ50" s="351" t="s">
        <v>793</v>
      </c>
      <c r="AK50" s="351" t="s">
        <v>1194</v>
      </c>
    </row>
    <row r="51" spans="1:37" ht="189.75">
      <c r="A51" s="29" t="s">
        <v>109</v>
      </c>
      <c r="B51" s="44" t="s">
        <v>48</v>
      </c>
      <c r="C51" s="65" t="s">
        <v>144</v>
      </c>
      <c r="D51" s="65" t="s">
        <v>141</v>
      </c>
      <c r="E51" s="65" t="s">
        <v>180</v>
      </c>
      <c r="F51" s="65" t="s">
        <v>141</v>
      </c>
      <c r="G51" s="65" t="s">
        <v>141</v>
      </c>
      <c r="H51" s="136" t="s">
        <v>141</v>
      </c>
      <c r="I51" s="346" t="s">
        <v>141</v>
      </c>
      <c r="J51" s="351" t="s">
        <v>141</v>
      </c>
      <c r="K51" s="351" t="s">
        <v>141</v>
      </c>
      <c r="L51" s="351" t="s">
        <v>141</v>
      </c>
      <c r="M51" s="351" t="s">
        <v>141</v>
      </c>
      <c r="N51" s="351" t="s">
        <v>141</v>
      </c>
      <c r="O51" s="351" t="s">
        <v>141</v>
      </c>
      <c r="P51" s="351" t="s">
        <v>141</v>
      </c>
      <c r="Q51" s="351" t="s">
        <v>141</v>
      </c>
      <c r="R51" s="351" t="s">
        <v>141</v>
      </c>
      <c r="S51" s="351" t="s">
        <v>141</v>
      </c>
      <c r="T51" s="351" t="s">
        <v>141</v>
      </c>
      <c r="U51" s="351" t="s">
        <v>141</v>
      </c>
      <c r="V51" s="351" t="s">
        <v>141</v>
      </c>
      <c r="W51" s="351" t="s">
        <v>141</v>
      </c>
      <c r="X51" s="351" t="s">
        <v>141</v>
      </c>
      <c r="Y51" s="351" t="s">
        <v>141</v>
      </c>
      <c r="Z51" s="351" t="s">
        <v>141</v>
      </c>
      <c r="AA51" s="351" t="s">
        <v>141</v>
      </c>
      <c r="AB51" s="351" t="s">
        <v>141</v>
      </c>
      <c r="AC51" s="351" t="s">
        <v>141</v>
      </c>
      <c r="AD51" s="351" t="s">
        <v>141</v>
      </c>
      <c r="AE51" s="351" t="s">
        <v>141</v>
      </c>
      <c r="AF51" s="351" t="s">
        <v>693</v>
      </c>
      <c r="AG51" s="351" t="s">
        <v>141</v>
      </c>
      <c r="AH51" s="351" t="s">
        <v>141</v>
      </c>
      <c r="AI51" s="351" t="s">
        <v>141</v>
      </c>
      <c r="AJ51" s="351" t="s">
        <v>141</v>
      </c>
      <c r="AK51" s="351" t="s">
        <v>141</v>
      </c>
    </row>
    <row r="52" spans="1:37" ht="14.25">
      <c r="A52" s="9" t="s">
        <v>110</v>
      </c>
      <c r="B52" s="39" t="s">
        <v>52</v>
      </c>
      <c r="C52" s="90"/>
      <c r="D52" s="90"/>
      <c r="E52" s="90"/>
      <c r="F52" s="90"/>
      <c r="G52" s="90"/>
      <c r="H52" s="60"/>
      <c r="I52" s="347"/>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row>
    <row r="53" spans="1:37" ht="249.75">
      <c r="A53" s="29" t="s">
        <v>111</v>
      </c>
      <c r="B53" s="45" t="s">
        <v>53</v>
      </c>
      <c r="C53" s="65" t="s">
        <v>141</v>
      </c>
      <c r="D53" s="65" t="s">
        <v>141</v>
      </c>
      <c r="E53" s="65" t="s">
        <v>180</v>
      </c>
      <c r="F53" s="65" t="s">
        <v>209</v>
      </c>
      <c r="G53" s="65" t="s">
        <v>229</v>
      </c>
      <c r="H53" s="136" t="s">
        <v>141</v>
      </c>
      <c r="I53" s="346" t="s">
        <v>141</v>
      </c>
      <c r="J53" s="351" t="s">
        <v>141</v>
      </c>
      <c r="K53" s="351" t="s">
        <v>141</v>
      </c>
      <c r="L53" s="351" t="s">
        <v>141</v>
      </c>
      <c r="M53" s="351" t="s">
        <v>319</v>
      </c>
      <c r="N53" s="351" t="s">
        <v>336</v>
      </c>
      <c r="O53" s="351" t="s">
        <v>141</v>
      </c>
      <c r="P53" s="351" t="s">
        <v>380</v>
      </c>
      <c r="Q53" s="351" t="s">
        <v>141</v>
      </c>
      <c r="R53" s="351" t="s">
        <v>141</v>
      </c>
      <c r="S53" s="351" t="s">
        <v>141</v>
      </c>
      <c r="T53" s="351" t="s">
        <v>475</v>
      </c>
      <c r="U53" s="351" t="s">
        <v>141</v>
      </c>
      <c r="V53" s="351" t="s">
        <v>878</v>
      </c>
      <c r="W53" s="351" t="s">
        <v>542</v>
      </c>
      <c r="X53" s="351" t="s">
        <v>141</v>
      </c>
      <c r="Y53" s="351" t="s">
        <v>141</v>
      </c>
      <c r="Z53" s="351" t="s">
        <v>141</v>
      </c>
      <c r="AA53" s="351" t="s">
        <v>1131</v>
      </c>
      <c r="AB53" s="351" t="s">
        <v>141</v>
      </c>
      <c r="AC53" s="351" t="s">
        <v>635</v>
      </c>
      <c r="AD53" s="351" t="s">
        <v>141</v>
      </c>
      <c r="AE53" s="351" t="s">
        <v>670</v>
      </c>
      <c r="AF53" s="351" t="s">
        <v>711</v>
      </c>
      <c r="AG53" s="351" t="s">
        <v>736</v>
      </c>
      <c r="AH53" s="351" t="s">
        <v>141</v>
      </c>
      <c r="AI53" s="351" t="s">
        <v>141</v>
      </c>
      <c r="AJ53" s="351" t="s">
        <v>141</v>
      </c>
      <c r="AK53" s="351" t="s">
        <v>141</v>
      </c>
    </row>
    <row r="54" spans="1:37" ht="259.5">
      <c r="A54" s="9" t="s">
        <v>112</v>
      </c>
      <c r="B54" s="45" t="s">
        <v>54</v>
      </c>
      <c r="C54" s="65" t="s">
        <v>145</v>
      </c>
      <c r="D54" s="65" t="s">
        <v>155</v>
      </c>
      <c r="E54" s="65" t="s">
        <v>180</v>
      </c>
      <c r="F54" s="65" t="s">
        <v>209</v>
      </c>
      <c r="G54" s="65" t="s">
        <v>230</v>
      </c>
      <c r="H54" s="136" t="s">
        <v>141</v>
      </c>
      <c r="I54" s="348" t="s">
        <v>281</v>
      </c>
      <c r="J54" s="348" t="s">
        <v>141</v>
      </c>
      <c r="K54" s="348" t="s">
        <v>141</v>
      </c>
      <c r="L54" s="348" t="s">
        <v>308</v>
      </c>
      <c r="M54" s="348" t="s">
        <v>141</v>
      </c>
      <c r="N54" s="348" t="s">
        <v>337</v>
      </c>
      <c r="O54" s="348" t="s">
        <v>362</v>
      </c>
      <c r="P54" s="348" t="s">
        <v>1064</v>
      </c>
      <c r="Q54" s="348" t="s">
        <v>141</v>
      </c>
      <c r="R54" s="348" t="s">
        <v>439</v>
      </c>
      <c r="S54" s="348" t="s">
        <v>141</v>
      </c>
      <c r="T54" s="348" t="s">
        <v>141</v>
      </c>
      <c r="U54" s="348" t="s">
        <v>141</v>
      </c>
      <c r="V54" s="348" t="s">
        <v>530</v>
      </c>
      <c r="W54" s="348" t="s">
        <v>542</v>
      </c>
      <c r="X54" s="348" t="s">
        <v>558</v>
      </c>
      <c r="Y54" s="348" t="s">
        <v>572</v>
      </c>
      <c r="Z54" s="348" t="s">
        <v>141</v>
      </c>
      <c r="AA54" s="348" t="s">
        <v>141</v>
      </c>
      <c r="AB54" s="348" t="s">
        <v>609</v>
      </c>
      <c r="AC54" s="348" t="s">
        <v>637</v>
      </c>
      <c r="AD54" s="348" t="s">
        <v>141</v>
      </c>
      <c r="AE54" s="348" t="s">
        <v>671</v>
      </c>
      <c r="AF54" s="348" t="s">
        <v>712</v>
      </c>
      <c r="AG54" s="348" t="s">
        <v>738</v>
      </c>
      <c r="AH54" s="348" t="s">
        <v>141</v>
      </c>
      <c r="AI54" s="348" t="s">
        <v>141</v>
      </c>
      <c r="AJ54" s="348" t="s">
        <v>795</v>
      </c>
      <c r="AK54" s="348" t="s">
        <v>141</v>
      </c>
    </row>
    <row r="55" spans="1:37" ht="17.25" customHeight="1">
      <c r="A55" s="29" t="s">
        <v>113</v>
      </c>
      <c r="B55" s="45" t="s">
        <v>55</v>
      </c>
      <c r="C55" s="65" t="s">
        <v>141</v>
      </c>
      <c r="D55" s="65" t="s">
        <v>141</v>
      </c>
      <c r="E55" s="65" t="s">
        <v>180</v>
      </c>
      <c r="F55" s="65" t="s">
        <v>141</v>
      </c>
      <c r="G55" s="65" t="s">
        <v>229</v>
      </c>
      <c r="H55" s="136" t="s">
        <v>141</v>
      </c>
      <c r="I55" s="346" t="s">
        <v>141</v>
      </c>
      <c r="J55" s="351" t="s">
        <v>141</v>
      </c>
      <c r="K55" s="351" t="s">
        <v>141</v>
      </c>
      <c r="L55" s="351" t="s">
        <v>141</v>
      </c>
      <c r="M55" s="351" t="s">
        <v>319</v>
      </c>
      <c r="N55" s="351" t="s">
        <v>329</v>
      </c>
      <c r="O55" s="351" t="s">
        <v>141</v>
      </c>
      <c r="P55" s="351" t="s">
        <v>141</v>
      </c>
      <c r="Q55" s="351" t="s">
        <v>141</v>
      </c>
      <c r="R55" s="351" t="s">
        <v>141</v>
      </c>
      <c r="S55" s="351" t="s">
        <v>141</v>
      </c>
      <c r="T55" s="351" t="s">
        <v>475</v>
      </c>
      <c r="U55" s="351" t="s">
        <v>141</v>
      </c>
      <c r="V55" s="351" t="s">
        <v>522</v>
      </c>
      <c r="W55" s="351" t="s">
        <v>141</v>
      </c>
      <c r="X55" s="351" t="s">
        <v>141</v>
      </c>
      <c r="Y55" s="351" t="s">
        <v>141</v>
      </c>
      <c r="Z55" s="351" t="s">
        <v>141</v>
      </c>
      <c r="AA55" s="351" t="s">
        <v>1131</v>
      </c>
      <c r="AB55" s="351" t="s">
        <v>141</v>
      </c>
      <c r="AC55" s="351" t="s">
        <v>638</v>
      </c>
      <c r="AD55" s="351" t="s">
        <v>141</v>
      </c>
      <c r="AE55" s="351" t="s">
        <v>141</v>
      </c>
      <c r="AF55" s="351" t="s">
        <v>698</v>
      </c>
      <c r="AG55" s="351" t="s">
        <v>141</v>
      </c>
      <c r="AH55" s="351" t="s">
        <v>764</v>
      </c>
      <c r="AI55" s="351" t="s">
        <v>141</v>
      </c>
      <c r="AJ55" s="351" t="s">
        <v>141</v>
      </c>
      <c r="AK55" s="351" t="s">
        <v>141</v>
      </c>
    </row>
    <row r="56" spans="1:37" ht="14.25">
      <c r="A56" s="9" t="s">
        <v>114</v>
      </c>
      <c r="B56" s="39" t="s">
        <v>76</v>
      </c>
      <c r="C56" s="90"/>
      <c r="D56" s="90"/>
      <c r="E56" s="90"/>
      <c r="F56" s="90"/>
      <c r="G56" s="90"/>
      <c r="H56" s="60"/>
      <c r="I56" s="347"/>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row>
    <row r="57" spans="1:37" ht="180">
      <c r="A57" s="29" t="s">
        <v>115</v>
      </c>
      <c r="B57" s="41" t="s">
        <v>57</v>
      </c>
      <c r="C57" s="61" t="s">
        <v>141</v>
      </c>
      <c r="D57" s="61" t="s">
        <v>165</v>
      </c>
      <c r="E57" s="61" t="s">
        <v>186</v>
      </c>
      <c r="F57" s="61" t="s">
        <v>213</v>
      </c>
      <c r="G57" s="61" t="s">
        <v>231</v>
      </c>
      <c r="H57" s="136" t="s">
        <v>141</v>
      </c>
      <c r="I57" s="346" t="s">
        <v>141</v>
      </c>
      <c r="J57" s="351" t="s">
        <v>141</v>
      </c>
      <c r="K57" s="351" t="s">
        <v>141</v>
      </c>
      <c r="L57" s="351" t="s">
        <v>141</v>
      </c>
      <c r="M57" s="351" t="s">
        <v>141</v>
      </c>
      <c r="N57" s="351" t="s">
        <v>338</v>
      </c>
      <c r="O57" s="351" t="s">
        <v>353</v>
      </c>
      <c r="P57" s="351" t="s">
        <v>383</v>
      </c>
      <c r="Q57" s="351" t="s">
        <v>141</v>
      </c>
      <c r="R57" s="351" t="s">
        <v>141</v>
      </c>
      <c r="S57" s="351" t="s">
        <v>141</v>
      </c>
      <c r="T57" s="351" t="s">
        <v>476</v>
      </c>
      <c r="U57" s="351" t="s">
        <v>509</v>
      </c>
      <c r="V57" s="351" t="s">
        <v>523</v>
      </c>
      <c r="W57" s="351" t="s">
        <v>549</v>
      </c>
      <c r="X57" s="351" t="s">
        <v>141</v>
      </c>
      <c r="Y57" s="351" t="s">
        <v>141</v>
      </c>
      <c r="Z57" s="351" t="s">
        <v>141</v>
      </c>
      <c r="AA57" s="351" t="s">
        <v>588</v>
      </c>
      <c r="AB57" s="351" t="s">
        <v>141</v>
      </c>
      <c r="AC57" s="351" t="s">
        <v>640</v>
      </c>
      <c r="AD57" s="351" t="s">
        <v>657</v>
      </c>
      <c r="AE57" s="351" t="s">
        <v>675</v>
      </c>
      <c r="AF57" s="351" t="s">
        <v>141</v>
      </c>
      <c r="AG57" s="351" t="s">
        <v>740</v>
      </c>
      <c r="AH57" s="351" t="s">
        <v>141</v>
      </c>
      <c r="AI57" s="351" t="s">
        <v>778</v>
      </c>
      <c r="AJ57" s="351" t="s">
        <v>141</v>
      </c>
      <c r="AK57" s="351" t="s">
        <v>1196</v>
      </c>
    </row>
    <row r="58" spans="1:37" ht="189.75">
      <c r="A58" s="9" t="s">
        <v>116</v>
      </c>
      <c r="B58" s="45" t="s">
        <v>58</v>
      </c>
      <c r="C58" s="61" t="s">
        <v>146</v>
      </c>
      <c r="D58" s="61" t="s">
        <v>166</v>
      </c>
      <c r="E58" s="61" t="s">
        <v>180</v>
      </c>
      <c r="F58" s="61" t="s">
        <v>203</v>
      </c>
      <c r="G58" s="61" t="s">
        <v>231</v>
      </c>
      <c r="H58" s="136" t="s">
        <v>141</v>
      </c>
      <c r="I58" s="346" t="s">
        <v>141</v>
      </c>
      <c r="J58" s="351" t="s">
        <v>141</v>
      </c>
      <c r="K58" s="351" t="s">
        <v>141</v>
      </c>
      <c r="L58" s="351" t="s">
        <v>310</v>
      </c>
      <c r="M58" s="351" t="s">
        <v>325</v>
      </c>
      <c r="N58" s="351" t="s">
        <v>340</v>
      </c>
      <c r="O58" s="351" t="s">
        <v>364</v>
      </c>
      <c r="P58" s="351" t="s">
        <v>385</v>
      </c>
      <c r="Q58" s="351" t="s">
        <v>413</v>
      </c>
      <c r="R58" s="351" t="s">
        <v>441</v>
      </c>
      <c r="S58" s="351" t="s">
        <v>141</v>
      </c>
      <c r="T58" s="351" t="s">
        <v>478</v>
      </c>
      <c r="U58" s="351" t="s">
        <v>141</v>
      </c>
      <c r="V58" s="351" t="s">
        <v>525</v>
      </c>
      <c r="W58" s="351" t="s">
        <v>550</v>
      </c>
      <c r="X58" s="351" t="s">
        <v>559</v>
      </c>
      <c r="Y58" s="351" t="s">
        <v>141</v>
      </c>
      <c r="Z58" s="351" t="s">
        <v>141</v>
      </c>
      <c r="AA58" s="351" t="s">
        <v>141</v>
      </c>
      <c r="AB58" s="351" t="s">
        <v>611</v>
      </c>
      <c r="AC58" s="351" t="s">
        <v>141</v>
      </c>
      <c r="AD58" s="351" t="s">
        <v>141</v>
      </c>
      <c r="AE58" s="351" t="s">
        <v>676</v>
      </c>
      <c r="AF58" s="351" t="s">
        <v>700</v>
      </c>
      <c r="AG58" s="351" t="s">
        <v>742</v>
      </c>
      <c r="AH58" s="351" t="s">
        <v>141</v>
      </c>
      <c r="AI58" s="351" t="s">
        <v>778</v>
      </c>
      <c r="AJ58" s="351" t="s">
        <v>797</v>
      </c>
      <c r="AK58" s="351" t="s">
        <v>1198</v>
      </c>
    </row>
    <row r="59" spans="1:37" ht="14.25">
      <c r="A59" s="29" t="s">
        <v>117</v>
      </c>
      <c r="B59" s="37" t="s">
        <v>51</v>
      </c>
      <c r="C59" s="80" t="s">
        <v>138</v>
      </c>
      <c r="D59" s="80"/>
      <c r="E59" s="80"/>
      <c r="F59" s="80"/>
      <c r="G59" s="80"/>
      <c r="H59" s="67"/>
      <c r="I59" s="260"/>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row>
    <row r="60" spans="1:37" ht="15">
      <c r="A60" s="9" t="s">
        <v>118</v>
      </c>
      <c r="B60" s="39" t="s">
        <v>37</v>
      </c>
      <c r="C60" s="60"/>
      <c r="D60" s="60" t="s">
        <v>138</v>
      </c>
      <c r="E60" s="60"/>
      <c r="F60" s="60"/>
      <c r="G60" s="60"/>
      <c r="H60" s="60"/>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row>
    <row r="61" spans="1:37" ht="249.75">
      <c r="A61" s="29" t="s">
        <v>119</v>
      </c>
      <c r="B61" s="41" t="s">
        <v>39</v>
      </c>
      <c r="C61" s="61" t="s">
        <v>141</v>
      </c>
      <c r="D61" s="61" t="s">
        <v>171</v>
      </c>
      <c r="E61" s="61" t="s">
        <v>187</v>
      </c>
      <c r="F61" s="61" t="s">
        <v>141</v>
      </c>
      <c r="G61" s="61" t="s">
        <v>141</v>
      </c>
      <c r="H61" s="136" t="s">
        <v>141</v>
      </c>
      <c r="I61" s="348" t="s">
        <v>278</v>
      </c>
      <c r="J61" s="348" t="s">
        <v>141</v>
      </c>
      <c r="K61" s="348" t="s">
        <v>290</v>
      </c>
      <c r="L61" s="348" t="s">
        <v>141</v>
      </c>
      <c r="M61" s="348" t="s">
        <v>141</v>
      </c>
      <c r="N61" s="348" t="s">
        <v>327</v>
      </c>
      <c r="O61" s="348" t="s">
        <v>366</v>
      </c>
      <c r="P61" s="348" t="s">
        <v>141</v>
      </c>
      <c r="Q61" s="348" t="s">
        <v>141</v>
      </c>
      <c r="R61" s="348" t="s">
        <v>442</v>
      </c>
      <c r="S61" s="348" t="s">
        <v>141</v>
      </c>
      <c r="T61" s="348" t="s">
        <v>141</v>
      </c>
      <c r="U61" s="348" t="s">
        <v>141</v>
      </c>
      <c r="V61" s="348" t="s">
        <v>141</v>
      </c>
      <c r="W61" s="348" t="s">
        <v>535</v>
      </c>
      <c r="X61" s="348" t="s">
        <v>561</v>
      </c>
      <c r="Y61" s="348" t="s">
        <v>903</v>
      </c>
      <c r="Z61" s="348" t="s">
        <v>141</v>
      </c>
      <c r="AA61" s="348" t="s">
        <v>589</v>
      </c>
      <c r="AB61" s="348" t="s">
        <v>612</v>
      </c>
      <c r="AC61" s="348" t="s">
        <v>909</v>
      </c>
      <c r="AD61" s="348" t="s">
        <v>141</v>
      </c>
      <c r="AE61" s="348" t="s">
        <v>678</v>
      </c>
      <c r="AF61" s="348" t="s">
        <v>714</v>
      </c>
      <c r="AG61" s="348" t="s">
        <v>723</v>
      </c>
      <c r="AH61" s="348" t="s">
        <v>766</v>
      </c>
      <c r="AI61" s="348" t="s">
        <v>141</v>
      </c>
      <c r="AJ61" s="348" t="s">
        <v>141</v>
      </c>
      <c r="AK61" s="348" t="s">
        <v>817</v>
      </c>
    </row>
    <row r="62" spans="1:37" ht="259.5">
      <c r="A62" s="9" t="s">
        <v>120</v>
      </c>
      <c r="B62" s="41" t="s">
        <v>40</v>
      </c>
      <c r="C62" s="61" t="s">
        <v>945</v>
      </c>
      <c r="D62" s="61" t="s">
        <v>172</v>
      </c>
      <c r="E62" s="61" t="s">
        <v>189</v>
      </c>
      <c r="F62" s="61" t="s">
        <v>214</v>
      </c>
      <c r="G62" s="61" t="s">
        <v>240</v>
      </c>
      <c r="H62" s="136" t="s">
        <v>261</v>
      </c>
      <c r="I62" s="346" t="s">
        <v>141</v>
      </c>
      <c r="J62" s="351" t="s">
        <v>141</v>
      </c>
      <c r="K62" s="351" t="s">
        <v>291</v>
      </c>
      <c r="L62" s="351" t="s">
        <v>141</v>
      </c>
      <c r="M62" s="351" t="s">
        <v>316</v>
      </c>
      <c r="N62" s="351" t="s">
        <v>141</v>
      </c>
      <c r="O62" s="351" t="s">
        <v>141</v>
      </c>
      <c r="P62" s="351" t="s">
        <v>386</v>
      </c>
      <c r="Q62" s="351" t="s">
        <v>141</v>
      </c>
      <c r="R62" s="351" t="s">
        <v>141</v>
      </c>
      <c r="S62" s="351" t="s">
        <v>464</v>
      </c>
      <c r="T62" s="351" t="s">
        <v>484</v>
      </c>
      <c r="U62" s="351" t="s">
        <v>510</v>
      </c>
      <c r="V62" s="351" t="s">
        <v>517</v>
      </c>
      <c r="W62" s="351" t="s">
        <v>536</v>
      </c>
      <c r="X62" s="351" t="s">
        <v>562</v>
      </c>
      <c r="Y62" s="351" t="s">
        <v>904</v>
      </c>
      <c r="Z62" s="351" t="s">
        <v>141</v>
      </c>
      <c r="AA62" s="351" t="s">
        <v>580</v>
      </c>
      <c r="AB62" s="351" t="s">
        <v>614</v>
      </c>
      <c r="AC62" s="351" t="s">
        <v>141</v>
      </c>
      <c r="AD62" s="351" t="s">
        <v>644</v>
      </c>
      <c r="AE62" s="351" t="s">
        <v>679</v>
      </c>
      <c r="AF62" s="351" t="s">
        <v>716</v>
      </c>
      <c r="AG62" s="351" t="s">
        <v>925</v>
      </c>
      <c r="AH62" s="351" t="s">
        <v>768</v>
      </c>
      <c r="AI62" s="351" t="s">
        <v>141</v>
      </c>
      <c r="AJ62" s="351" t="s">
        <v>798</v>
      </c>
      <c r="AK62" s="351" t="s">
        <v>818</v>
      </c>
    </row>
    <row r="63" spans="1:37" ht="409.5">
      <c r="A63" s="29" t="s">
        <v>121</v>
      </c>
      <c r="B63" s="44" t="s">
        <v>41</v>
      </c>
      <c r="C63" s="65" t="s">
        <v>947</v>
      </c>
      <c r="D63" s="65" t="s">
        <v>173</v>
      </c>
      <c r="E63" s="65" t="s">
        <v>191</v>
      </c>
      <c r="F63" s="65" t="s">
        <v>216</v>
      </c>
      <c r="G63" s="65" t="s">
        <v>241</v>
      </c>
      <c r="H63" s="136" t="s">
        <v>262</v>
      </c>
      <c r="I63" s="346" t="s">
        <v>141</v>
      </c>
      <c r="J63" s="351" t="s">
        <v>141</v>
      </c>
      <c r="K63" s="351" t="s">
        <v>299</v>
      </c>
      <c r="L63" s="351" t="s">
        <v>141</v>
      </c>
      <c r="M63" s="351" t="s">
        <v>141</v>
      </c>
      <c r="N63" s="351" t="s">
        <v>342</v>
      </c>
      <c r="O63" s="351" t="s">
        <v>367</v>
      </c>
      <c r="P63" s="351" t="s">
        <v>141</v>
      </c>
      <c r="Q63" s="351" t="s">
        <v>415</v>
      </c>
      <c r="R63" s="351" t="s">
        <v>443</v>
      </c>
      <c r="S63" s="351" t="s">
        <v>141</v>
      </c>
      <c r="T63" s="351" t="s">
        <v>141</v>
      </c>
      <c r="U63" s="351" t="s">
        <v>511</v>
      </c>
      <c r="V63" s="351" t="s">
        <v>518</v>
      </c>
      <c r="W63" s="351" t="s">
        <v>141</v>
      </c>
      <c r="X63" s="351" t="s">
        <v>888</v>
      </c>
      <c r="Y63" s="351" t="s">
        <v>141</v>
      </c>
      <c r="Z63" s="351" t="s">
        <v>1124</v>
      </c>
      <c r="AA63" s="351" t="s">
        <v>590</v>
      </c>
      <c r="AB63" s="351" t="s">
        <v>616</v>
      </c>
      <c r="AC63" s="351" t="s">
        <v>910</v>
      </c>
      <c r="AD63" s="351" t="s">
        <v>658</v>
      </c>
      <c r="AE63" s="351" t="s">
        <v>680</v>
      </c>
      <c r="AF63" s="351" t="s">
        <v>717</v>
      </c>
      <c r="AG63" s="351" t="s">
        <v>751</v>
      </c>
      <c r="AH63" s="351" t="s">
        <v>770</v>
      </c>
      <c r="AI63" s="351" t="s">
        <v>779</v>
      </c>
      <c r="AJ63" s="351" t="s">
        <v>800</v>
      </c>
      <c r="AK63" s="351" t="s">
        <v>1202</v>
      </c>
    </row>
    <row r="64" spans="1:37" ht="199.5">
      <c r="A64" s="9" t="s">
        <v>122</v>
      </c>
      <c r="B64" s="44" t="s">
        <v>42</v>
      </c>
      <c r="C64" s="65" t="s">
        <v>141</v>
      </c>
      <c r="D64" s="65" t="s">
        <v>141</v>
      </c>
      <c r="E64" s="65" t="s">
        <v>180</v>
      </c>
      <c r="F64" s="65" t="s">
        <v>217</v>
      </c>
      <c r="G64" s="65" t="s">
        <v>241</v>
      </c>
      <c r="H64" s="136" t="s">
        <v>263</v>
      </c>
      <c r="I64" s="346" t="s">
        <v>141</v>
      </c>
      <c r="J64" s="351" t="s">
        <v>141</v>
      </c>
      <c r="K64" s="351" t="s">
        <v>299</v>
      </c>
      <c r="L64" s="351" t="s">
        <v>141</v>
      </c>
      <c r="M64" s="351" t="s">
        <v>141</v>
      </c>
      <c r="N64" s="351" t="s">
        <v>343</v>
      </c>
      <c r="O64" s="351" t="s">
        <v>368</v>
      </c>
      <c r="P64" s="351" t="s">
        <v>387</v>
      </c>
      <c r="Q64" s="351" t="s">
        <v>417</v>
      </c>
      <c r="R64" s="351" t="s">
        <v>443</v>
      </c>
      <c r="S64" s="351" t="s">
        <v>141</v>
      </c>
      <c r="T64" s="351" t="s">
        <v>141</v>
      </c>
      <c r="U64" s="351" t="s">
        <v>141</v>
      </c>
      <c r="V64" s="351" t="s">
        <v>141</v>
      </c>
      <c r="W64" s="351" t="s">
        <v>141</v>
      </c>
      <c r="X64" s="351" t="s">
        <v>888</v>
      </c>
      <c r="Y64" s="351" t="s">
        <v>141</v>
      </c>
      <c r="Z64" s="351" t="s">
        <v>1124</v>
      </c>
      <c r="AA64" s="351" t="s">
        <v>590</v>
      </c>
      <c r="AB64" s="351" t="s">
        <v>617</v>
      </c>
      <c r="AC64" s="351" t="s">
        <v>910</v>
      </c>
      <c r="AD64" s="351" t="s">
        <v>658</v>
      </c>
      <c r="AE64" s="351" t="s">
        <v>673</v>
      </c>
      <c r="AF64" s="351" t="s">
        <v>717</v>
      </c>
      <c r="AG64" s="351" t="s">
        <v>751</v>
      </c>
      <c r="AH64" s="351" t="s">
        <v>771</v>
      </c>
      <c r="AI64" s="351" t="s">
        <v>779</v>
      </c>
      <c r="AJ64" s="351" t="s">
        <v>802</v>
      </c>
      <c r="AK64" s="351" t="s">
        <v>819</v>
      </c>
    </row>
    <row r="65" spans="1:37" ht="199.5">
      <c r="A65" s="29" t="s">
        <v>123</v>
      </c>
      <c r="B65" s="44" t="s">
        <v>43</v>
      </c>
      <c r="C65" s="65" t="s">
        <v>948</v>
      </c>
      <c r="D65" s="65" t="s">
        <v>141</v>
      </c>
      <c r="E65" s="65" t="s">
        <v>180</v>
      </c>
      <c r="F65" s="65" t="s">
        <v>217</v>
      </c>
      <c r="G65" s="65" t="s">
        <v>242</v>
      </c>
      <c r="H65" s="136" t="s">
        <v>141</v>
      </c>
      <c r="I65" s="348" t="s">
        <v>282</v>
      </c>
      <c r="J65" s="348" t="s">
        <v>141</v>
      </c>
      <c r="K65" s="348" t="s">
        <v>300</v>
      </c>
      <c r="L65" s="348" t="s">
        <v>141</v>
      </c>
      <c r="M65" s="348" t="s">
        <v>141</v>
      </c>
      <c r="N65" s="348" t="s">
        <v>344</v>
      </c>
      <c r="O65" s="348" t="s">
        <v>369</v>
      </c>
      <c r="P65" s="348" t="s">
        <v>388</v>
      </c>
      <c r="Q65" s="348" t="s">
        <v>141</v>
      </c>
      <c r="R65" s="348" t="s">
        <v>444</v>
      </c>
      <c r="S65" s="348" t="s">
        <v>141</v>
      </c>
      <c r="T65" s="348" t="s">
        <v>486</v>
      </c>
      <c r="U65" s="348" t="s">
        <v>513</v>
      </c>
      <c r="V65" s="348" t="s">
        <v>141</v>
      </c>
      <c r="W65" s="348" t="s">
        <v>141</v>
      </c>
      <c r="X65" s="348" t="s">
        <v>141</v>
      </c>
      <c r="Y65" s="348" t="s">
        <v>141</v>
      </c>
      <c r="Z65" s="348" t="s">
        <v>141</v>
      </c>
      <c r="AA65" s="348" t="s">
        <v>590</v>
      </c>
      <c r="AB65" s="348" t="s">
        <v>617</v>
      </c>
      <c r="AC65" s="348" t="s">
        <v>910</v>
      </c>
      <c r="AD65" s="348" t="s">
        <v>141</v>
      </c>
      <c r="AE65" s="348" t="s">
        <v>673</v>
      </c>
      <c r="AF65" s="348" t="s">
        <v>718</v>
      </c>
      <c r="AG65" s="348" t="s">
        <v>751</v>
      </c>
      <c r="AH65" s="348" t="s">
        <v>771</v>
      </c>
      <c r="AI65" s="348" t="s">
        <v>779</v>
      </c>
      <c r="AJ65" s="348" t="s">
        <v>802</v>
      </c>
      <c r="AK65" s="348" t="s">
        <v>819</v>
      </c>
    </row>
    <row r="66" spans="1:37" ht="409.5">
      <c r="A66" s="9" t="s">
        <v>124</v>
      </c>
      <c r="B66" s="44" t="s">
        <v>44</v>
      </c>
      <c r="C66" s="65" t="s">
        <v>141</v>
      </c>
      <c r="D66" s="65" t="s">
        <v>173</v>
      </c>
      <c r="E66" s="65" t="s">
        <v>180</v>
      </c>
      <c r="F66" s="65" t="s">
        <v>219</v>
      </c>
      <c r="G66" s="65" t="s">
        <v>141</v>
      </c>
      <c r="H66" s="136" t="s">
        <v>264</v>
      </c>
      <c r="I66" s="348" t="s">
        <v>283</v>
      </c>
      <c r="J66" s="348" t="s">
        <v>286</v>
      </c>
      <c r="K66" s="348" t="s">
        <v>1029</v>
      </c>
      <c r="L66" s="348" t="s">
        <v>141</v>
      </c>
      <c r="M66" s="348" t="s">
        <v>141</v>
      </c>
      <c r="N66" s="348" t="s">
        <v>345</v>
      </c>
      <c r="O66" s="348" t="s">
        <v>370</v>
      </c>
      <c r="P66" s="348" t="s">
        <v>389</v>
      </c>
      <c r="Q66" s="348" t="s">
        <v>419</v>
      </c>
      <c r="R66" s="348" t="s">
        <v>443</v>
      </c>
      <c r="S66" s="348" t="s">
        <v>141</v>
      </c>
      <c r="T66" s="348" t="s">
        <v>488</v>
      </c>
      <c r="U66" s="348" t="s">
        <v>514</v>
      </c>
      <c r="V66" s="348" t="s">
        <v>141</v>
      </c>
      <c r="W66" s="348" t="s">
        <v>141</v>
      </c>
      <c r="X66" s="348" t="s">
        <v>888</v>
      </c>
      <c r="Y66" s="348" t="s">
        <v>141</v>
      </c>
      <c r="Z66" s="348" t="s">
        <v>1124</v>
      </c>
      <c r="AA66" s="348" t="s">
        <v>590</v>
      </c>
      <c r="AB66" s="348" t="s">
        <v>618</v>
      </c>
      <c r="AC66" s="348" t="s">
        <v>910</v>
      </c>
      <c r="AD66" s="348" t="s">
        <v>658</v>
      </c>
      <c r="AE66" s="348" t="s">
        <v>680</v>
      </c>
      <c r="AF66" s="348" t="s">
        <v>717</v>
      </c>
      <c r="AG66" s="348" t="s">
        <v>141</v>
      </c>
      <c r="AH66" s="348" t="s">
        <v>772</v>
      </c>
      <c r="AI66" s="348" t="s">
        <v>779</v>
      </c>
      <c r="AJ66" s="348" t="s">
        <v>800</v>
      </c>
      <c r="AK66" s="348" t="s">
        <v>820</v>
      </c>
    </row>
    <row r="67" spans="1:37" ht="309.75">
      <c r="A67" s="29" t="s">
        <v>125</v>
      </c>
      <c r="B67" s="44" t="s">
        <v>45</v>
      </c>
      <c r="C67" s="65" t="s">
        <v>949</v>
      </c>
      <c r="D67" s="65" t="s">
        <v>174</v>
      </c>
      <c r="E67" s="65" t="s">
        <v>180</v>
      </c>
      <c r="F67" s="65" t="s">
        <v>220</v>
      </c>
      <c r="G67" s="65" t="s">
        <v>141</v>
      </c>
      <c r="H67" s="136" t="s">
        <v>252</v>
      </c>
      <c r="I67" s="348" t="s">
        <v>284</v>
      </c>
      <c r="J67" s="348" t="s">
        <v>141</v>
      </c>
      <c r="K67" s="348" t="s">
        <v>1031</v>
      </c>
      <c r="L67" s="348" t="s">
        <v>141</v>
      </c>
      <c r="M67" s="348" t="s">
        <v>141</v>
      </c>
      <c r="N67" s="348" t="s">
        <v>346</v>
      </c>
      <c r="O67" s="348" t="s">
        <v>141</v>
      </c>
      <c r="P67" s="348" t="s">
        <v>390</v>
      </c>
      <c r="Q67" s="348" t="s">
        <v>141</v>
      </c>
      <c r="R67" s="348"/>
      <c r="S67" s="348" t="s">
        <v>141</v>
      </c>
      <c r="T67" s="348" t="s">
        <v>489</v>
      </c>
      <c r="U67" s="348" t="s">
        <v>515</v>
      </c>
      <c r="V67" s="348" t="s">
        <v>520</v>
      </c>
      <c r="W67" s="348" t="s">
        <v>540</v>
      </c>
      <c r="X67" s="348" t="s">
        <v>141</v>
      </c>
      <c r="Y67" s="348" t="s">
        <v>905</v>
      </c>
      <c r="Z67" s="348" t="s">
        <v>141</v>
      </c>
      <c r="AA67" s="348" t="s">
        <v>584</v>
      </c>
      <c r="AB67" s="348" t="s">
        <v>141</v>
      </c>
      <c r="AC67" s="348" t="s">
        <v>141</v>
      </c>
      <c r="AD67" s="348" t="s">
        <v>659</v>
      </c>
      <c r="AE67" s="348" t="s">
        <v>668</v>
      </c>
      <c r="AF67" s="348" t="s">
        <v>141</v>
      </c>
      <c r="AG67" s="348" t="s">
        <v>141</v>
      </c>
      <c r="AH67" s="348" t="s">
        <v>141</v>
      </c>
      <c r="AI67" s="348" t="s">
        <v>141</v>
      </c>
      <c r="AJ67" s="348" t="s">
        <v>141</v>
      </c>
      <c r="AK67" s="348" t="s">
        <v>821</v>
      </c>
    </row>
    <row r="68" spans="1:37" ht="360">
      <c r="A68" s="9" t="s">
        <v>126</v>
      </c>
      <c r="B68" s="41" t="s">
        <v>46</v>
      </c>
      <c r="C68" s="65" t="s">
        <v>141</v>
      </c>
      <c r="D68" s="65" t="s">
        <v>170</v>
      </c>
      <c r="E68" s="65" t="s">
        <v>180</v>
      </c>
      <c r="F68" s="65" t="s">
        <v>222</v>
      </c>
      <c r="G68" s="65" t="s">
        <v>141</v>
      </c>
      <c r="H68" s="136" t="s">
        <v>141</v>
      </c>
      <c r="I68" s="346" t="s">
        <v>141</v>
      </c>
      <c r="J68" s="351" t="s">
        <v>286</v>
      </c>
      <c r="K68" s="351" t="s">
        <v>141</v>
      </c>
      <c r="L68" s="351" t="s">
        <v>141</v>
      </c>
      <c r="M68" s="351" t="s">
        <v>141</v>
      </c>
      <c r="N68" s="351" t="s">
        <v>335</v>
      </c>
      <c r="O68" s="351" t="s">
        <v>371</v>
      </c>
      <c r="P68" s="351" t="s">
        <v>391</v>
      </c>
      <c r="Q68" s="351" t="s">
        <v>421</v>
      </c>
      <c r="R68" s="351" t="s">
        <v>445</v>
      </c>
      <c r="S68" s="351" t="s">
        <v>141</v>
      </c>
      <c r="T68" s="351" t="s">
        <v>141</v>
      </c>
      <c r="U68" s="351" t="s">
        <v>508</v>
      </c>
      <c r="V68" s="351" t="s">
        <v>534</v>
      </c>
      <c r="W68" s="351" t="s">
        <v>141</v>
      </c>
      <c r="X68" s="351" t="s">
        <v>563</v>
      </c>
      <c r="Y68" s="351" t="s">
        <v>141</v>
      </c>
      <c r="Z68" s="351" t="s">
        <v>141</v>
      </c>
      <c r="AA68" s="351" t="s">
        <v>141</v>
      </c>
      <c r="AB68" s="351" t="s">
        <v>141</v>
      </c>
      <c r="AC68" s="351" t="s">
        <v>911</v>
      </c>
      <c r="AD68" s="351" t="s">
        <v>660</v>
      </c>
      <c r="AE68" s="351" t="s">
        <v>681</v>
      </c>
      <c r="AF68" s="351" t="s">
        <v>141</v>
      </c>
      <c r="AG68" s="351" t="s">
        <v>141</v>
      </c>
      <c r="AH68" s="351" t="s">
        <v>141</v>
      </c>
      <c r="AI68" s="351" t="s">
        <v>141</v>
      </c>
      <c r="AJ68" s="351" t="s">
        <v>803</v>
      </c>
      <c r="AK68" s="351" t="s">
        <v>141</v>
      </c>
    </row>
    <row r="69" spans="1:37" ht="199.5">
      <c r="A69" s="29" t="s">
        <v>127</v>
      </c>
      <c r="B69" s="41" t="s">
        <v>47</v>
      </c>
      <c r="C69" s="65" t="s">
        <v>141</v>
      </c>
      <c r="D69" s="65" t="s">
        <v>175</v>
      </c>
      <c r="E69" s="65" t="s">
        <v>180</v>
      </c>
      <c r="F69" s="65" t="s">
        <v>223</v>
      </c>
      <c r="G69" s="65" t="s">
        <v>243</v>
      </c>
      <c r="H69" s="136" t="s">
        <v>265</v>
      </c>
      <c r="I69" s="346" t="s">
        <v>141</v>
      </c>
      <c r="J69" s="351" t="s">
        <v>141</v>
      </c>
      <c r="K69" s="351" t="s">
        <v>293</v>
      </c>
      <c r="L69" s="351" t="s">
        <v>141</v>
      </c>
      <c r="M69" s="351" t="s">
        <v>141</v>
      </c>
      <c r="N69" s="351" t="s">
        <v>141</v>
      </c>
      <c r="O69" s="351" t="s">
        <v>372</v>
      </c>
      <c r="P69" s="351" t="s">
        <v>141</v>
      </c>
      <c r="Q69" s="351" t="s">
        <v>423</v>
      </c>
      <c r="R69" s="351" t="s">
        <v>141</v>
      </c>
      <c r="S69" s="351" t="s">
        <v>141</v>
      </c>
      <c r="T69" s="351" t="s">
        <v>141</v>
      </c>
      <c r="U69" s="351" t="s">
        <v>516</v>
      </c>
      <c r="V69" s="351" t="s">
        <v>141</v>
      </c>
      <c r="W69" s="351" t="s">
        <v>551</v>
      </c>
      <c r="X69" s="351" t="s">
        <v>141</v>
      </c>
      <c r="Y69" s="351" t="s">
        <v>141</v>
      </c>
      <c r="Z69" s="351" t="s">
        <v>1125</v>
      </c>
      <c r="AA69" s="351" t="s">
        <v>586</v>
      </c>
      <c r="AB69" s="351" t="s">
        <v>141</v>
      </c>
      <c r="AC69" s="351" t="s">
        <v>912</v>
      </c>
      <c r="AD69" s="351" t="s">
        <v>661</v>
      </c>
      <c r="AE69" s="351" t="s">
        <v>141</v>
      </c>
      <c r="AF69" s="351" t="s">
        <v>141</v>
      </c>
      <c r="AG69" s="351" t="s">
        <v>141</v>
      </c>
      <c r="AH69" s="351" t="s">
        <v>141</v>
      </c>
      <c r="AI69" s="351" t="s">
        <v>141</v>
      </c>
      <c r="AJ69" s="351" t="s">
        <v>141</v>
      </c>
      <c r="AK69" s="351" t="s">
        <v>823</v>
      </c>
    </row>
    <row r="70" spans="1:37" ht="199.5">
      <c r="A70" s="9" t="s">
        <v>128</v>
      </c>
      <c r="B70" s="44" t="s">
        <v>48</v>
      </c>
      <c r="C70" s="65" t="s">
        <v>950</v>
      </c>
      <c r="D70" s="65" t="s">
        <v>141</v>
      </c>
      <c r="E70" s="65" t="s">
        <v>193</v>
      </c>
      <c r="F70" s="65" t="s">
        <v>141</v>
      </c>
      <c r="G70" s="65" t="s">
        <v>243</v>
      </c>
      <c r="H70" s="136" t="s">
        <v>141</v>
      </c>
      <c r="I70" s="346" t="s">
        <v>141</v>
      </c>
      <c r="J70" s="351" t="s">
        <v>141</v>
      </c>
      <c r="K70" s="351" t="s">
        <v>141</v>
      </c>
      <c r="L70" s="351" t="s">
        <v>141</v>
      </c>
      <c r="M70" s="351" t="s">
        <v>141</v>
      </c>
      <c r="N70" s="351" t="s">
        <v>141</v>
      </c>
      <c r="O70" s="351" t="s">
        <v>141</v>
      </c>
      <c r="P70" s="351" t="s">
        <v>141</v>
      </c>
      <c r="Q70" s="351" t="s">
        <v>141</v>
      </c>
      <c r="R70" s="351" t="s">
        <v>141</v>
      </c>
      <c r="S70" s="351" t="s">
        <v>466</v>
      </c>
      <c r="T70" s="351" t="s">
        <v>141</v>
      </c>
      <c r="U70" s="351" t="s">
        <v>516</v>
      </c>
      <c r="V70" s="351" t="s">
        <v>141</v>
      </c>
      <c r="W70" s="351" t="s">
        <v>141</v>
      </c>
      <c r="X70" s="351" t="s">
        <v>141</v>
      </c>
      <c r="Y70" s="351" t="s">
        <v>141</v>
      </c>
      <c r="Z70" s="351" t="s">
        <v>141</v>
      </c>
      <c r="AA70" s="351" t="s">
        <v>141</v>
      </c>
      <c r="AB70" s="351" t="s">
        <v>141</v>
      </c>
      <c r="AC70" s="351" t="s">
        <v>141</v>
      </c>
      <c r="AD70" s="351" t="s">
        <v>662</v>
      </c>
      <c r="AE70" s="351" t="s">
        <v>141</v>
      </c>
      <c r="AF70" s="351" t="s">
        <v>719</v>
      </c>
      <c r="AG70" s="351" t="s">
        <v>141</v>
      </c>
      <c r="AH70" s="351" t="s">
        <v>141</v>
      </c>
      <c r="AI70" s="351" t="s">
        <v>141</v>
      </c>
      <c r="AJ70" s="351" t="s">
        <v>805</v>
      </c>
      <c r="AK70" s="351" t="s">
        <v>141</v>
      </c>
    </row>
    <row r="71" spans="1:37" ht="14.25">
      <c r="A71" s="29" t="s">
        <v>129</v>
      </c>
      <c r="B71" s="39" t="s">
        <v>52</v>
      </c>
      <c r="C71" s="90"/>
      <c r="D71" s="90"/>
      <c r="E71" s="90"/>
      <c r="F71" s="90"/>
      <c r="G71" s="90"/>
      <c r="H71" s="60"/>
      <c r="I71" s="347"/>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row>
    <row r="72" spans="1:37" ht="279.75">
      <c r="A72" s="9" t="s">
        <v>130</v>
      </c>
      <c r="B72" s="45" t="s">
        <v>53</v>
      </c>
      <c r="C72" s="65" t="s">
        <v>147</v>
      </c>
      <c r="D72" s="65" t="s">
        <v>176</v>
      </c>
      <c r="E72" s="65" t="s">
        <v>180</v>
      </c>
      <c r="F72" s="65" t="s">
        <v>141</v>
      </c>
      <c r="G72" s="65" t="s">
        <v>141</v>
      </c>
      <c r="H72" s="136" t="s">
        <v>141</v>
      </c>
      <c r="I72" s="348" t="s">
        <v>275</v>
      </c>
      <c r="J72" s="348" t="s">
        <v>287</v>
      </c>
      <c r="K72" s="348" t="s">
        <v>141</v>
      </c>
      <c r="L72" s="348" t="s">
        <v>141</v>
      </c>
      <c r="M72" s="348" t="s">
        <v>141</v>
      </c>
      <c r="N72" s="348" t="s">
        <v>329</v>
      </c>
      <c r="O72" s="348" t="s">
        <v>141</v>
      </c>
      <c r="P72" s="348" t="s">
        <v>392</v>
      </c>
      <c r="Q72" s="348" t="s">
        <v>425</v>
      </c>
      <c r="R72" s="348" t="s">
        <v>141</v>
      </c>
      <c r="S72" s="348" t="s">
        <v>141</v>
      </c>
      <c r="T72" s="348" t="s">
        <v>475</v>
      </c>
      <c r="U72" s="348" t="s">
        <v>141</v>
      </c>
      <c r="V72" s="348" t="s">
        <v>878</v>
      </c>
      <c r="W72" s="348" t="s">
        <v>542</v>
      </c>
      <c r="X72" s="348" t="s">
        <v>141</v>
      </c>
      <c r="Y72" s="348" t="s">
        <v>141</v>
      </c>
      <c r="Z72" s="348" t="s">
        <v>141</v>
      </c>
      <c r="AA72" s="348" t="s">
        <v>141</v>
      </c>
      <c r="AB72" s="348" t="s">
        <v>141</v>
      </c>
      <c r="AC72" s="348" t="s">
        <v>642</v>
      </c>
      <c r="AD72" s="348" t="s">
        <v>141</v>
      </c>
      <c r="AE72" s="348" t="s">
        <v>682</v>
      </c>
      <c r="AF72" s="348" t="s">
        <v>720</v>
      </c>
      <c r="AG72" s="348" t="s">
        <v>736</v>
      </c>
      <c r="AH72" s="348" t="s">
        <v>141</v>
      </c>
      <c r="AI72" s="348" t="s">
        <v>141</v>
      </c>
      <c r="AJ72" s="348" t="s">
        <v>807</v>
      </c>
      <c r="AK72" s="348" t="s">
        <v>141</v>
      </c>
    </row>
    <row r="73" spans="1:37" ht="289.5">
      <c r="A73" s="29" t="s">
        <v>131</v>
      </c>
      <c r="B73" s="45" t="s">
        <v>54</v>
      </c>
      <c r="C73" s="65" t="s">
        <v>148</v>
      </c>
      <c r="D73" s="65" t="s">
        <v>177</v>
      </c>
      <c r="E73" s="65" t="s">
        <v>180</v>
      </c>
      <c r="F73" s="65" t="s">
        <v>980</v>
      </c>
      <c r="G73" s="65" t="s">
        <v>244</v>
      </c>
      <c r="H73" s="93" t="s">
        <v>266</v>
      </c>
      <c r="I73" s="346" t="s">
        <v>141</v>
      </c>
      <c r="J73" s="351" t="s">
        <v>288</v>
      </c>
      <c r="K73" s="351" t="s">
        <v>141</v>
      </c>
      <c r="L73" s="351" t="s">
        <v>141</v>
      </c>
      <c r="M73" s="351" t="s">
        <v>141</v>
      </c>
      <c r="N73" s="351" t="s">
        <v>141</v>
      </c>
      <c r="O73" s="351" t="s">
        <v>373</v>
      </c>
      <c r="P73" s="351" t="s">
        <v>392</v>
      </c>
      <c r="Q73" s="351" t="s">
        <v>427</v>
      </c>
      <c r="R73" s="351" t="s">
        <v>446</v>
      </c>
      <c r="S73" s="351" t="s">
        <v>141</v>
      </c>
      <c r="T73" s="351" t="s">
        <v>141</v>
      </c>
      <c r="U73" s="351" t="s">
        <v>141</v>
      </c>
      <c r="V73" s="351" t="s">
        <v>876</v>
      </c>
      <c r="W73" s="351" t="s">
        <v>542</v>
      </c>
      <c r="X73" s="351" t="s">
        <v>564</v>
      </c>
      <c r="Y73" s="351" t="s">
        <v>573</v>
      </c>
      <c r="Z73" s="351" t="s">
        <v>141</v>
      </c>
      <c r="AA73" s="351" t="s">
        <v>591</v>
      </c>
      <c r="AB73" s="351" t="s">
        <v>619</v>
      </c>
      <c r="AC73" s="351" t="s">
        <v>141</v>
      </c>
      <c r="AD73" s="351" t="s">
        <v>652</v>
      </c>
      <c r="AE73" s="351" t="s">
        <v>684</v>
      </c>
      <c r="AF73" s="351" t="s">
        <v>721</v>
      </c>
      <c r="AG73" s="351" t="s">
        <v>738</v>
      </c>
      <c r="AH73" s="351" t="s">
        <v>141</v>
      </c>
      <c r="AI73" s="351" t="s">
        <v>141</v>
      </c>
      <c r="AJ73" s="351" t="s">
        <v>809</v>
      </c>
      <c r="AK73" s="351" t="s">
        <v>141</v>
      </c>
    </row>
    <row r="74" spans="1:37" ht="339.75">
      <c r="A74" s="9" t="s">
        <v>132</v>
      </c>
      <c r="B74" s="45" t="s">
        <v>55</v>
      </c>
      <c r="C74" s="65" t="s">
        <v>141</v>
      </c>
      <c r="D74" s="65" t="s">
        <v>141</v>
      </c>
      <c r="E74" s="65" t="s">
        <v>180</v>
      </c>
      <c r="F74" s="65" t="s">
        <v>141</v>
      </c>
      <c r="G74" s="65" t="s">
        <v>141</v>
      </c>
      <c r="H74" s="136" t="s">
        <v>141</v>
      </c>
      <c r="I74" s="346" t="s">
        <v>141</v>
      </c>
      <c r="J74" s="351" t="s">
        <v>288</v>
      </c>
      <c r="K74" s="351" t="s">
        <v>141</v>
      </c>
      <c r="L74" s="351" t="s">
        <v>141</v>
      </c>
      <c r="M74" s="351" t="s">
        <v>319</v>
      </c>
      <c r="N74" s="351" t="s">
        <v>330</v>
      </c>
      <c r="O74" s="351" t="s">
        <v>141</v>
      </c>
      <c r="P74" s="351" t="s">
        <v>141</v>
      </c>
      <c r="Q74" s="351" t="s">
        <v>141</v>
      </c>
      <c r="R74" s="351" t="s">
        <v>141</v>
      </c>
      <c r="S74" s="351" t="s">
        <v>141</v>
      </c>
      <c r="T74" s="351" t="s">
        <v>475</v>
      </c>
      <c r="U74" s="351" t="s">
        <v>141</v>
      </c>
      <c r="V74" s="351" t="s">
        <v>522</v>
      </c>
      <c r="W74" s="351" t="s">
        <v>141</v>
      </c>
      <c r="X74" s="351" t="s">
        <v>565</v>
      </c>
      <c r="Y74" s="351" t="s">
        <v>573</v>
      </c>
      <c r="Z74" s="351" t="s">
        <v>141</v>
      </c>
      <c r="AA74" s="351" t="s">
        <v>141</v>
      </c>
      <c r="AB74" s="351" t="s">
        <v>141</v>
      </c>
      <c r="AC74" s="351" t="s">
        <v>141</v>
      </c>
      <c r="AD74" s="351" t="s">
        <v>141</v>
      </c>
      <c r="AE74" s="351" t="s">
        <v>141</v>
      </c>
      <c r="AF74" s="351" t="s">
        <v>698</v>
      </c>
      <c r="AG74" s="351" t="s">
        <v>141</v>
      </c>
      <c r="AH74" s="351" t="s">
        <v>141</v>
      </c>
      <c r="AI74" s="351" t="s">
        <v>141</v>
      </c>
      <c r="AJ74" s="351" t="s">
        <v>141</v>
      </c>
      <c r="AK74" s="351" t="s">
        <v>141</v>
      </c>
    </row>
    <row r="75" spans="1:37" ht="14.25">
      <c r="A75" s="29" t="s">
        <v>133</v>
      </c>
      <c r="B75" s="39" t="s">
        <v>76</v>
      </c>
      <c r="C75" s="90"/>
      <c r="D75" s="90"/>
      <c r="E75" s="90"/>
      <c r="F75" s="90"/>
      <c r="G75" s="90"/>
      <c r="H75" s="60"/>
      <c r="I75" s="347"/>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row>
    <row r="76" spans="1:37" ht="150">
      <c r="A76" s="9" t="s">
        <v>134</v>
      </c>
      <c r="B76" s="41" t="s">
        <v>57</v>
      </c>
      <c r="C76" s="65" t="s">
        <v>953</v>
      </c>
      <c r="D76" s="65" t="s">
        <v>141</v>
      </c>
      <c r="E76" s="65" t="s">
        <v>195</v>
      </c>
      <c r="F76" s="65" t="s">
        <v>141</v>
      </c>
      <c r="G76" s="65" t="s">
        <v>141</v>
      </c>
      <c r="H76" s="136" t="s">
        <v>268</v>
      </c>
      <c r="I76" s="247" t="s">
        <v>276</v>
      </c>
      <c r="J76" s="348" t="s">
        <v>289</v>
      </c>
      <c r="K76" s="348" t="s">
        <v>141</v>
      </c>
      <c r="L76" s="348" t="s">
        <v>141</v>
      </c>
      <c r="M76" s="348" t="s">
        <v>141</v>
      </c>
      <c r="N76" s="348" t="s">
        <v>347</v>
      </c>
      <c r="O76" s="348" t="s">
        <v>353</v>
      </c>
      <c r="P76" s="348" t="s">
        <v>393</v>
      </c>
      <c r="Q76" s="348" t="s">
        <v>429</v>
      </c>
      <c r="R76" s="348" t="s">
        <v>141</v>
      </c>
      <c r="S76" s="348" t="s">
        <v>141</v>
      </c>
      <c r="T76" s="348" t="s">
        <v>491</v>
      </c>
      <c r="U76" s="348" t="s">
        <v>509</v>
      </c>
      <c r="V76" s="348" t="s">
        <v>523</v>
      </c>
      <c r="W76" s="348" t="s">
        <v>141</v>
      </c>
      <c r="X76" s="348" t="s">
        <v>141</v>
      </c>
      <c r="Y76" s="348" t="s">
        <v>141</v>
      </c>
      <c r="Z76" s="348" t="s">
        <v>141</v>
      </c>
      <c r="AA76" s="348" t="s">
        <v>141</v>
      </c>
      <c r="AB76" s="348" t="s">
        <v>141</v>
      </c>
      <c r="AC76" s="348" t="s">
        <v>914</v>
      </c>
      <c r="AD76" s="348" t="s">
        <v>663</v>
      </c>
      <c r="AE76" s="348" t="s">
        <v>675</v>
      </c>
      <c r="AF76" s="348" t="s">
        <v>141</v>
      </c>
      <c r="AG76" s="348" t="s">
        <v>740</v>
      </c>
      <c r="AH76" s="348" t="s">
        <v>773</v>
      </c>
      <c r="AI76" s="348" t="s">
        <v>781</v>
      </c>
      <c r="AJ76" s="348" t="s">
        <v>141</v>
      </c>
      <c r="AK76" s="348" t="s">
        <v>141</v>
      </c>
    </row>
    <row r="77" spans="1:37" ht="90">
      <c r="A77" s="29" t="s">
        <v>135</v>
      </c>
      <c r="B77" s="45" t="s">
        <v>58</v>
      </c>
      <c r="C77" s="61" t="s">
        <v>149</v>
      </c>
      <c r="D77" s="61" t="s">
        <v>141</v>
      </c>
      <c r="E77" s="61" t="s">
        <v>180</v>
      </c>
      <c r="F77" s="61" t="s">
        <v>224</v>
      </c>
      <c r="G77" s="61" t="s">
        <v>245</v>
      </c>
      <c r="H77" s="136" t="s">
        <v>269</v>
      </c>
      <c r="I77" s="247" t="s">
        <v>277</v>
      </c>
      <c r="J77" s="348" t="s">
        <v>141</v>
      </c>
      <c r="K77" s="348" t="s">
        <v>141</v>
      </c>
      <c r="L77" s="348" t="s">
        <v>141</v>
      </c>
      <c r="M77" s="348" t="s">
        <v>141</v>
      </c>
      <c r="N77" s="348" t="s">
        <v>340</v>
      </c>
      <c r="O77" s="348" t="s">
        <v>141</v>
      </c>
      <c r="P77" s="348" t="s">
        <v>394</v>
      </c>
      <c r="Q77" s="348" t="s">
        <v>429</v>
      </c>
      <c r="R77" s="348" t="s">
        <v>447</v>
      </c>
      <c r="S77" s="348" t="s">
        <v>141</v>
      </c>
      <c r="T77" s="348" t="s">
        <v>478</v>
      </c>
      <c r="U77" s="348" t="s">
        <v>141</v>
      </c>
      <c r="V77" s="348" t="s">
        <v>525</v>
      </c>
      <c r="W77" s="348" t="s">
        <v>543</v>
      </c>
      <c r="X77" s="348" t="s">
        <v>566</v>
      </c>
      <c r="Y77" s="348" t="s">
        <v>141</v>
      </c>
      <c r="Z77" s="348" t="s">
        <v>141</v>
      </c>
      <c r="AA77" s="348" t="s">
        <v>592</v>
      </c>
      <c r="AB77" s="348" t="s">
        <v>620</v>
      </c>
      <c r="AC77" s="348" t="s">
        <v>643</v>
      </c>
      <c r="AD77" s="348" t="s">
        <v>657</v>
      </c>
      <c r="AE77" s="348" t="s">
        <v>676</v>
      </c>
      <c r="AF77" s="348" t="s">
        <v>722</v>
      </c>
      <c r="AG77" s="348" t="s">
        <v>742</v>
      </c>
      <c r="AH77" s="348" t="s">
        <v>141</v>
      </c>
      <c r="AI77" s="348" t="s">
        <v>141</v>
      </c>
      <c r="AJ77" s="348" t="s">
        <v>810</v>
      </c>
      <c r="AK77" s="348" t="s">
        <v>141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landscape" scale="70"/>
</worksheet>
</file>

<file path=xl/worksheets/sheet30.xml><?xml version="1.0" encoding="utf-8"?>
<worksheet xmlns="http://schemas.openxmlformats.org/spreadsheetml/2006/main" xmlns:r="http://schemas.openxmlformats.org/officeDocument/2006/relationships">
  <dimension ref="A1:F77"/>
  <sheetViews>
    <sheetView zoomScalePageLayoutView="0" workbookViewId="0" topLeftCell="A52">
      <selection activeCell="D52" sqref="D1:D16384"/>
    </sheetView>
  </sheetViews>
  <sheetFormatPr defaultColWidth="9.140625" defaultRowHeight="15"/>
  <cols>
    <col min="1" max="1" width="7.7109375" style="50" customWidth="1"/>
    <col min="2" max="2" width="61.7109375" style="50" customWidth="1"/>
    <col min="3" max="3" width="9.28125" style="51" customWidth="1"/>
    <col min="4" max="4" width="53.57421875" style="295" customWidth="1"/>
    <col min="5" max="5" width="58.7109375" style="305" customWidth="1"/>
  </cols>
  <sheetData>
    <row r="1" spans="1:6" ht="14.25">
      <c r="A1" s="337" t="s">
        <v>136</v>
      </c>
      <c r="B1" s="337"/>
      <c r="C1" s="168"/>
      <c r="D1" s="296"/>
      <c r="E1" s="297"/>
      <c r="F1" t="s">
        <v>965</v>
      </c>
    </row>
    <row r="2" spans="1:5" ht="14.25">
      <c r="A2" s="56" t="s">
        <v>59</v>
      </c>
      <c r="B2" s="66" t="s">
        <v>38</v>
      </c>
      <c r="C2" s="167" t="s">
        <v>137</v>
      </c>
      <c r="D2" s="167" t="s">
        <v>138</v>
      </c>
      <c r="E2" s="169" t="s">
        <v>139</v>
      </c>
    </row>
    <row r="3" spans="1:5" ht="14.25">
      <c r="A3" s="56" t="s">
        <v>60</v>
      </c>
      <c r="B3" s="59" t="s">
        <v>37</v>
      </c>
      <c r="C3" s="170"/>
      <c r="D3" s="298"/>
      <c r="E3" s="299"/>
    </row>
    <row r="4" spans="1:5" ht="14.25">
      <c r="A4" s="56" t="s">
        <v>61</v>
      </c>
      <c r="B4" s="61" t="s">
        <v>39</v>
      </c>
      <c r="C4" s="56" t="s">
        <v>140</v>
      </c>
      <c r="D4" s="61" t="s">
        <v>141</v>
      </c>
      <c r="E4" s="82"/>
    </row>
    <row r="5" spans="1:5" ht="14.25">
      <c r="A5" s="56" t="s">
        <v>62</v>
      </c>
      <c r="B5" s="62" t="s">
        <v>40</v>
      </c>
      <c r="C5" s="56" t="s">
        <v>140</v>
      </c>
      <c r="D5" s="61" t="s">
        <v>141</v>
      </c>
      <c r="E5" s="82"/>
    </row>
    <row r="6" spans="1:5" ht="14.25">
      <c r="A6" s="56" t="s">
        <v>63</v>
      </c>
      <c r="B6" s="63" t="s">
        <v>41</v>
      </c>
      <c r="C6" s="56" t="s">
        <v>140</v>
      </c>
      <c r="D6" s="61" t="s">
        <v>141</v>
      </c>
      <c r="E6" s="63"/>
    </row>
    <row r="7" spans="1:5" ht="14.25">
      <c r="A7" s="56" t="s">
        <v>64</v>
      </c>
      <c r="B7" s="63" t="s">
        <v>42</v>
      </c>
      <c r="C7" s="56" t="s">
        <v>140</v>
      </c>
      <c r="D7" s="61" t="s">
        <v>141</v>
      </c>
      <c r="E7" s="63"/>
    </row>
    <row r="8" spans="1:5" ht="14.25">
      <c r="A8" s="56" t="s">
        <v>65</v>
      </c>
      <c r="B8" s="63" t="s">
        <v>43</v>
      </c>
      <c r="C8" s="56" t="s">
        <v>140</v>
      </c>
      <c r="D8" s="61" t="s">
        <v>141</v>
      </c>
      <c r="E8" s="63"/>
    </row>
    <row r="9" spans="1:5" ht="14.25">
      <c r="A9" s="56" t="s">
        <v>66</v>
      </c>
      <c r="B9" s="63" t="s">
        <v>44</v>
      </c>
      <c r="C9" s="56" t="s">
        <v>140</v>
      </c>
      <c r="D9" s="61" t="s">
        <v>141</v>
      </c>
      <c r="E9" s="63"/>
    </row>
    <row r="10" spans="1:5" ht="14.25">
      <c r="A10" s="56" t="s">
        <v>67</v>
      </c>
      <c r="B10" s="63" t="s">
        <v>45</v>
      </c>
      <c r="C10" s="56" t="s">
        <v>140</v>
      </c>
      <c r="D10" s="61" t="s">
        <v>141</v>
      </c>
      <c r="E10" s="63"/>
    </row>
    <row r="11" spans="1:5" ht="14.25">
      <c r="A11" s="56" t="s">
        <v>68</v>
      </c>
      <c r="B11" s="63" t="s">
        <v>46</v>
      </c>
      <c r="C11" s="56" t="s">
        <v>140</v>
      </c>
      <c r="D11" s="61" t="s">
        <v>141</v>
      </c>
      <c r="E11" s="65"/>
    </row>
    <row r="12" spans="1:5" ht="19.5">
      <c r="A12" s="56" t="s">
        <v>69</v>
      </c>
      <c r="B12" s="63" t="s">
        <v>47</v>
      </c>
      <c r="C12" s="83" t="s">
        <v>142</v>
      </c>
      <c r="D12" s="287" t="s">
        <v>621</v>
      </c>
      <c r="E12" s="76" t="s">
        <v>1142</v>
      </c>
    </row>
    <row r="13" spans="1:5" ht="14.25">
      <c r="A13" s="56" t="s">
        <v>70</v>
      </c>
      <c r="B13" s="63" t="s">
        <v>48</v>
      </c>
      <c r="C13" s="56" t="s">
        <v>140</v>
      </c>
      <c r="D13" s="61" t="s">
        <v>141</v>
      </c>
      <c r="E13" s="76"/>
    </row>
    <row r="14" spans="1:5" ht="14.25">
      <c r="A14" s="56" t="s">
        <v>71</v>
      </c>
      <c r="B14" s="71" t="s">
        <v>52</v>
      </c>
      <c r="C14" s="72"/>
      <c r="D14" s="90"/>
      <c r="E14" s="237"/>
    </row>
    <row r="15" spans="1:5" ht="14.25">
      <c r="A15" s="56" t="s">
        <v>72</v>
      </c>
      <c r="B15" s="49" t="s">
        <v>53</v>
      </c>
      <c r="C15" s="56" t="s">
        <v>140</v>
      </c>
      <c r="D15" s="61" t="s">
        <v>141</v>
      </c>
      <c r="E15" s="63"/>
    </row>
    <row r="16" spans="1:5" ht="14.25">
      <c r="A16" s="56" t="s">
        <v>73</v>
      </c>
      <c r="B16" s="49" t="s">
        <v>54</v>
      </c>
      <c r="C16" s="56" t="s">
        <v>140</v>
      </c>
      <c r="D16" s="61" t="s">
        <v>141</v>
      </c>
      <c r="E16" s="63"/>
    </row>
    <row r="17" spans="1:5" ht="14.25">
      <c r="A17" s="56" t="s">
        <v>74</v>
      </c>
      <c r="B17" s="49" t="s">
        <v>55</v>
      </c>
      <c r="C17" s="56" t="s">
        <v>140</v>
      </c>
      <c r="D17" s="61" t="s">
        <v>141</v>
      </c>
      <c r="E17" s="63"/>
    </row>
    <row r="18" spans="1:5" ht="14.25">
      <c r="A18" s="56" t="s">
        <v>75</v>
      </c>
      <c r="B18" s="71" t="s">
        <v>76</v>
      </c>
      <c r="C18" s="72"/>
      <c r="D18" s="90"/>
      <c r="E18" s="237"/>
    </row>
    <row r="19" spans="1:5" ht="14.25">
      <c r="A19" s="56" t="s">
        <v>77</v>
      </c>
      <c r="B19" s="61" t="s">
        <v>57</v>
      </c>
      <c r="C19" s="56" t="s">
        <v>140</v>
      </c>
      <c r="D19" s="61" t="s">
        <v>141</v>
      </c>
      <c r="E19" s="82"/>
    </row>
    <row r="20" spans="1:5" ht="30">
      <c r="A20" s="56" t="s">
        <v>78</v>
      </c>
      <c r="B20" s="49" t="s">
        <v>58</v>
      </c>
      <c r="C20" s="64" t="s">
        <v>142</v>
      </c>
      <c r="D20" s="65" t="s">
        <v>622</v>
      </c>
      <c r="E20" s="63" t="s">
        <v>623</v>
      </c>
    </row>
    <row r="21" spans="1:5" ht="14.25">
      <c r="A21" s="56" t="s">
        <v>79</v>
      </c>
      <c r="B21" s="66" t="s">
        <v>49</v>
      </c>
      <c r="C21" s="171"/>
      <c r="D21" s="300"/>
      <c r="E21" s="301"/>
    </row>
    <row r="22" spans="1:5" ht="14.25">
      <c r="A22" s="56" t="s">
        <v>80</v>
      </c>
      <c r="B22" s="59" t="s">
        <v>37</v>
      </c>
      <c r="C22" s="170"/>
      <c r="D22" s="298"/>
      <c r="E22" s="299"/>
    </row>
    <row r="23" spans="1:5" ht="14.25">
      <c r="A23" s="56" t="s">
        <v>81</v>
      </c>
      <c r="B23" s="61" t="s">
        <v>39</v>
      </c>
      <c r="C23" s="56" t="s">
        <v>140</v>
      </c>
      <c r="D23" s="61" t="s">
        <v>141</v>
      </c>
      <c r="E23" s="302"/>
    </row>
    <row r="24" spans="1:5" ht="14.25">
      <c r="A24" s="56" t="s">
        <v>82</v>
      </c>
      <c r="B24" s="62" t="s">
        <v>40</v>
      </c>
      <c r="C24" s="56" t="s">
        <v>140</v>
      </c>
      <c r="D24" s="61" t="s">
        <v>141</v>
      </c>
      <c r="E24" s="302"/>
    </row>
    <row r="25" spans="1:5" ht="14.25">
      <c r="A25" s="56" t="s">
        <v>83</v>
      </c>
      <c r="B25" s="63" t="s">
        <v>41</v>
      </c>
      <c r="C25" s="56" t="s">
        <v>140</v>
      </c>
      <c r="D25" s="61" t="s">
        <v>141</v>
      </c>
      <c r="E25" s="76"/>
    </row>
    <row r="26" spans="1:5" ht="14.25">
      <c r="A26" s="56" t="s">
        <v>84</v>
      </c>
      <c r="B26" s="63" t="s">
        <v>42</v>
      </c>
      <c r="C26" s="56" t="s">
        <v>140</v>
      </c>
      <c r="D26" s="61" t="s">
        <v>141</v>
      </c>
      <c r="E26" s="76"/>
    </row>
    <row r="27" spans="1:5" ht="14.25">
      <c r="A27" s="56" t="s">
        <v>85</v>
      </c>
      <c r="B27" s="63" t="s">
        <v>43</v>
      </c>
      <c r="C27" s="56" t="s">
        <v>140</v>
      </c>
      <c r="D27" s="61" t="s">
        <v>141</v>
      </c>
      <c r="E27" s="76"/>
    </row>
    <row r="28" spans="1:5" ht="14.25">
      <c r="A28" s="56" t="s">
        <v>86</v>
      </c>
      <c r="B28" s="63" t="s">
        <v>44</v>
      </c>
      <c r="C28" s="56" t="s">
        <v>140</v>
      </c>
      <c r="D28" s="61" t="s">
        <v>141</v>
      </c>
      <c r="E28" s="76"/>
    </row>
    <row r="29" spans="1:5" ht="14.25">
      <c r="A29" s="56" t="s">
        <v>87</v>
      </c>
      <c r="B29" s="63" t="s">
        <v>45</v>
      </c>
      <c r="C29" s="56" t="s">
        <v>140</v>
      </c>
      <c r="D29" s="61" t="s">
        <v>141</v>
      </c>
      <c r="E29" s="76"/>
    </row>
    <row r="30" spans="1:5" ht="14.25">
      <c r="A30" s="56" t="s">
        <v>88</v>
      </c>
      <c r="B30" s="63" t="s">
        <v>46</v>
      </c>
      <c r="C30" s="56" t="s">
        <v>140</v>
      </c>
      <c r="D30" s="61" t="s">
        <v>141</v>
      </c>
      <c r="E30" s="287"/>
    </row>
    <row r="31" spans="1:5" ht="19.5">
      <c r="A31" s="56" t="s">
        <v>89</v>
      </c>
      <c r="B31" s="63" t="s">
        <v>47</v>
      </c>
      <c r="C31" s="83" t="s">
        <v>142</v>
      </c>
      <c r="D31" s="287" t="s">
        <v>621</v>
      </c>
      <c r="E31" s="76" t="s">
        <v>1142</v>
      </c>
    </row>
    <row r="32" spans="1:5" ht="14.25">
      <c r="A32" s="56" t="s">
        <v>90</v>
      </c>
      <c r="B32" s="63" t="s">
        <v>48</v>
      </c>
      <c r="C32" s="56" t="s">
        <v>140</v>
      </c>
      <c r="D32" s="61" t="s">
        <v>141</v>
      </c>
      <c r="E32" s="63"/>
    </row>
    <row r="33" spans="1:5" ht="14.25">
      <c r="A33" s="56" t="s">
        <v>91</v>
      </c>
      <c r="B33" s="71" t="s">
        <v>52</v>
      </c>
      <c r="C33" s="72"/>
      <c r="D33" s="90"/>
      <c r="E33" s="237"/>
    </row>
    <row r="34" spans="1:5" ht="14.25">
      <c r="A34" s="56" t="s">
        <v>92</v>
      </c>
      <c r="B34" s="49" t="s">
        <v>53</v>
      </c>
      <c r="C34" s="56" t="s">
        <v>140</v>
      </c>
      <c r="D34" s="61" t="s">
        <v>141</v>
      </c>
      <c r="E34" s="63"/>
    </row>
    <row r="35" spans="1:5" ht="14.25">
      <c r="A35" s="56" t="s">
        <v>93</v>
      </c>
      <c r="B35" s="49" t="s">
        <v>54</v>
      </c>
      <c r="C35" s="56" t="s">
        <v>140</v>
      </c>
      <c r="D35" s="61" t="s">
        <v>141</v>
      </c>
      <c r="E35" s="63"/>
    </row>
    <row r="36" spans="1:5" ht="39.75">
      <c r="A36" s="56" t="s">
        <v>94</v>
      </c>
      <c r="B36" s="49" t="s">
        <v>55</v>
      </c>
      <c r="C36" s="64" t="s">
        <v>140</v>
      </c>
      <c r="D36" s="65" t="s">
        <v>624</v>
      </c>
      <c r="E36" s="63" t="s">
        <v>625</v>
      </c>
    </row>
    <row r="37" spans="1:5" ht="14.25">
      <c r="A37" s="56" t="s">
        <v>95</v>
      </c>
      <c r="B37" s="71" t="s">
        <v>76</v>
      </c>
      <c r="C37" s="72"/>
      <c r="D37" s="90"/>
      <c r="E37" s="237"/>
    </row>
    <row r="38" spans="1:5" ht="14.25">
      <c r="A38" s="56" t="s">
        <v>96</v>
      </c>
      <c r="B38" s="61" t="s">
        <v>57</v>
      </c>
      <c r="C38" s="56" t="s">
        <v>140</v>
      </c>
      <c r="D38" s="61" t="s">
        <v>141</v>
      </c>
      <c r="E38" s="82"/>
    </row>
    <row r="39" spans="1:5" ht="14.25">
      <c r="A39" s="56" t="s">
        <v>97</v>
      </c>
      <c r="B39" s="49" t="s">
        <v>58</v>
      </c>
      <c r="C39" s="56" t="s">
        <v>140</v>
      </c>
      <c r="D39" s="61" t="s">
        <v>141</v>
      </c>
      <c r="E39" s="63"/>
    </row>
    <row r="40" spans="1:5" ht="14.25">
      <c r="A40" s="56" t="s">
        <v>98</v>
      </c>
      <c r="B40" s="66" t="s">
        <v>50</v>
      </c>
      <c r="C40" s="67"/>
      <c r="D40" s="68"/>
      <c r="E40" s="80"/>
    </row>
    <row r="41" spans="1:5" ht="14.25">
      <c r="A41" s="56" t="s">
        <v>99</v>
      </c>
      <c r="B41" s="59" t="s">
        <v>37</v>
      </c>
      <c r="C41" s="170"/>
      <c r="D41" s="298"/>
      <c r="E41" s="299"/>
    </row>
    <row r="42" spans="1:5" ht="14.25">
      <c r="A42" s="56" t="s">
        <v>100</v>
      </c>
      <c r="B42" s="61" t="s">
        <v>39</v>
      </c>
      <c r="C42" s="56" t="s">
        <v>140</v>
      </c>
      <c r="D42" s="61" t="s">
        <v>141</v>
      </c>
      <c r="E42" s="63"/>
    </row>
    <row r="43" spans="1:5" ht="14.25">
      <c r="A43" s="56" t="s">
        <v>101</v>
      </c>
      <c r="B43" s="62" t="s">
        <v>40</v>
      </c>
      <c r="C43" s="56" t="s">
        <v>140</v>
      </c>
      <c r="D43" s="61" t="s">
        <v>141</v>
      </c>
      <c r="E43" s="82"/>
    </row>
    <row r="44" spans="1:5" ht="14.25">
      <c r="A44" s="56" t="s">
        <v>102</v>
      </c>
      <c r="B44" s="63" t="s">
        <v>41</v>
      </c>
      <c r="C44" s="56" t="s">
        <v>142</v>
      </c>
      <c r="D44" s="65" t="s">
        <v>626</v>
      </c>
      <c r="E44" s="63" t="s">
        <v>627</v>
      </c>
    </row>
    <row r="45" spans="1:5" ht="19.5">
      <c r="A45" s="56" t="s">
        <v>103</v>
      </c>
      <c r="B45" s="63" t="s">
        <v>42</v>
      </c>
      <c r="C45" s="64" t="s">
        <v>142</v>
      </c>
      <c r="D45" s="65" t="s">
        <v>628</v>
      </c>
      <c r="E45" s="63" t="s">
        <v>629</v>
      </c>
    </row>
    <row r="46" spans="1:5" ht="14.25">
      <c r="A46" s="56" t="s">
        <v>104</v>
      </c>
      <c r="B46" s="63" t="s">
        <v>43</v>
      </c>
      <c r="C46" s="64" t="s">
        <v>142</v>
      </c>
      <c r="D46" s="65" t="s">
        <v>630</v>
      </c>
      <c r="E46" s="63" t="s">
        <v>627</v>
      </c>
    </row>
    <row r="47" spans="1:5" ht="30">
      <c r="A47" s="56" t="s">
        <v>105</v>
      </c>
      <c r="B47" s="63" t="s">
        <v>44</v>
      </c>
      <c r="C47" s="64" t="s">
        <v>140</v>
      </c>
      <c r="D47" s="65" t="s">
        <v>631</v>
      </c>
      <c r="E47" s="63" t="s">
        <v>632</v>
      </c>
    </row>
    <row r="48" spans="1:5" ht="14.25">
      <c r="A48" s="56" t="s">
        <v>106</v>
      </c>
      <c r="B48" s="63" t="s">
        <v>45</v>
      </c>
      <c r="C48" s="56" t="s">
        <v>140</v>
      </c>
      <c r="D48" s="61" t="s">
        <v>141</v>
      </c>
      <c r="E48" s="63"/>
    </row>
    <row r="49" spans="1:5" ht="14.25">
      <c r="A49" s="56" t="s">
        <v>107</v>
      </c>
      <c r="B49" s="63" t="s">
        <v>46</v>
      </c>
      <c r="C49" s="64" t="s">
        <v>142</v>
      </c>
      <c r="D49" s="65" t="s">
        <v>633</v>
      </c>
      <c r="E49" s="63" t="s">
        <v>629</v>
      </c>
    </row>
    <row r="50" spans="1:5" ht="19.5">
      <c r="A50" s="56" t="s">
        <v>108</v>
      </c>
      <c r="B50" s="63" t="s">
        <v>47</v>
      </c>
      <c r="C50" s="64" t="s">
        <v>140</v>
      </c>
      <c r="D50" s="65" t="s">
        <v>634</v>
      </c>
      <c r="E50" s="63" t="s">
        <v>632</v>
      </c>
    </row>
    <row r="51" spans="1:5" ht="14.25">
      <c r="A51" s="56" t="s">
        <v>109</v>
      </c>
      <c r="B51" s="63" t="s">
        <v>48</v>
      </c>
      <c r="C51" s="56" t="s">
        <v>140</v>
      </c>
      <c r="D51" s="61" t="s">
        <v>141</v>
      </c>
      <c r="E51" s="63"/>
    </row>
    <row r="52" spans="1:5" ht="14.25">
      <c r="A52" s="56" t="s">
        <v>110</v>
      </c>
      <c r="B52" s="71" t="s">
        <v>52</v>
      </c>
      <c r="C52" s="72"/>
      <c r="D52" s="90"/>
      <c r="E52" s="237"/>
    </row>
    <row r="53" spans="1:5" ht="19.5">
      <c r="A53" s="56" t="s">
        <v>111</v>
      </c>
      <c r="B53" s="49" t="s">
        <v>53</v>
      </c>
      <c r="C53" s="64" t="s">
        <v>142</v>
      </c>
      <c r="D53" s="65" t="s">
        <v>635</v>
      </c>
      <c r="E53" s="63" t="s">
        <v>636</v>
      </c>
    </row>
    <row r="54" spans="1:5" ht="19.5">
      <c r="A54" s="56" t="s">
        <v>112</v>
      </c>
      <c r="B54" s="49" t="s">
        <v>54</v>
      </c>
      <c r="C54" s="64" t="s">
        <v>142</v>
      </c>
      <c r="D54" s="65" t="s">
        <v>637</v>
      </c>
      <c r="E54" s="63" t="s">
        <v>629</v>
      </c>
    </row>
    <row r="55" spans="1:5" ht="14.25">
      <c r="A55" s="56" t="s">
        <v>113</v>
      </c>
      <c r="B55" s="49" t="s">
        <v>55</v>
      </c>
      <c r="C55" s="64" t="s">
        <v>140</v>
      </c>
      <c r="D55" s="65" t="s">
        <v>638</v>
      </c>
      <c r="E55" s="63" t="s">
        <v>639</v>
      </c>
    </row>
    <row r="56" spans="1:5" ht="14.25">
      <c r="A56" s="56" t="s">
        <v>114</v>
      </c>
      <c r="B56" s="71" t="s">
        <v>76</v>
      </c>
      <c r="C56" s="72"/>
      <c r="D56" s="90"/>
      <c r="E56" s="237"/>
    </row>
    <row r="57" spans="1:5" ht="49.5">
      <c r="A57" s="56" t="s">
        <v>115</v>
      </c>
      <c r="B57" s="61" t="s">
        <v>57</v>
      </c>
      <c r="C57" s="56" t="s">
        <v>142</v>
      </c>
      <c r="D57" s="61" t="s">
        <v>640</v>
      </c>
      <c r="E57" s="61" t="s">
        <v>641</v>
      </c>
    </row>
    <row r="58" spans="1:5" ht="14.25">
      <c r="A58" s="56" t="s">
        <v>116</v>
      </c>
      <c r="B58" s="49" t="s">
        <v>58</v>
      </c>
      <c r="C58" s="56" t="s">
        <v>140</v>
      </c>
      <c r="D58" s="61" t="s">
        <v>141</v>
      </c>
      <c r="E58" s="63"/>
    </row>
    <row r="59" spans="1:5" ht="14.25">
      <c r="A59" s="56" t="s">
        <v>117</v>
      </c>
      <c r="B59" s="66" t="s">
        <v>51</v>
      </c>
      <c r="C59" s="67"/>
      <c r="D59" s="68"/>
      <c r="E59" s="80"/>
    </row>
    <row r="60" spans="1:5" ht="14.25">
      <c r="A60" s="56" t="s">
        <v>118</v>
      </c>
      <c r="B60" s="59" t="s">
        <v>37</v>
      </c>
      <c r="C60" s="170"/>
      <c r="D60" s="298"/>
      <c r="E60" s="299"/>
    </row>
    <row r="61" spans="1:5" ht="19.5">
      <c r="A61" s="56" t="s">
        <v>119</v>
      </c>
      <c r="B61" s="61" t="s">
        <v>39</v>
      </c>
      <c r="C61" s="56" t="s">
        <v>142</v>
      </c>
      <c r="D61" s="61" t="s">
        <v>909</v>
      </c>
      <c r="E61" s="138" t="s">
        <v>1143</v>
      </c>
    </row>
    <row r="62" spans="1:5" ht="14.25">
      <c r="A62" s="56" t="s">
        <v>120</v>
      </c>
      <c r="B62" s="62" t="s">
        <v>40</v>
      </c>
      <c r="C62" s="56" t="s">
        <v>140</v>
      </c>
      <c r="D62" s="61" t="s">
        <v>141</v>
      </c>
      <c r="E62" s="303"/>
    </row>
    <row r="63" spans="1:5" ht="30">
      <c r="A63" s="56" t="s">
        <v>121</v>
      </c>
      <c r="B63" s="63" t="s">
        <v>41</v>
      </c>
      <c r="C63" s="56" t="s">
        <v>142</v>
      </c>
      <c r="D63" s="61" t="s">
        <v>910</v>
      </c>
      <c r="E63" s="138" t="s">
        <v>1144</v>
      </c>
    </row>
    <row r="64" spans="1:5" ht="30">
      <c r="A64" s="56" t="s">
        <v>122</v>
      </c>
      <c r="B64" s="63" t="s">
        <v>42</v>
      </c>
      <c r="C64" s="64" t="s">
        <v>142</v>
      </c>
      <c r="D64" s="61" t="s">
        <v>910</v>
      </c>
      <c r="E64" s="138" t="s">
        <v>1144</v>
      </c>
    </row>
    <row r="65" spans="1:5" ht="30">
      <c r="A65" s="56" t="s">
        <v>123</v>
      </c>
      <c r="B65" s="63" t="s">
        <v>43</v>
      </c>
      <c r="C65" s="64" t="s">
        <v>142</v>
      </c>
      <c r="D65" s="61" t="s">
        <v>910</v>
      </c>
      <c r="E65" s="138" t="s">
        <v>1144</v>
      </c>
    </row>
    <row r="66" spans="1:5" ht="30">
      <c r="A66" s="56" t="s">
        <v>124</v>
      </c>
      <c r="B66" s="63" t="s">
        <v>44</v>
      </c>
      <c r="C66" s="56" t="s">
        <v>142</v>
      </c>
      <c r="D66" s="61" t="s">
        <v>910</v>
      </c>
      <c r="E66" s="138" t="s">
        <v>1144</v>
      </c>
    </row>
    <row r="67" spans="1:5" ht="14.25">
      <c r="A67" s="56" t="s">
        <v>125</v>
      </c>
      <c r="B67" s="63" t="s">
        <v>45</v>
      </c>
      <c r="C67" s="56" t="s">
        <v>140</v>
      </c>
      <c r="D67" s="61" t="s">
        <v>141</v>
      </c>
      <c r="E67" s="304"/>
    </row>
    <row r="68" spans="1:5" ht="129.75">
      <c r="A68" s="56" t="s">
        <v>126</v>
      </c>
      <c r="B68" s="63" t="s">
        <v>46</v>
      </c>
      <c r="C68" s="64" t="s">
        <v>142</v>
      </c>
      <c r="D68" s="65" t="s">
        <v>911</v>
      </c>
      <c r="E68" s="287" t="s">
        <v>1145</v>
      </c>
    </row>
    <row r="69" spans="1:5" ht="69.75">
      <c r="A69" s="56" t="s">
        <v>127</v>
      </c>
      <c r="B69" s="63" t="s">
        <v>47</v>
      </c>
      <c r="C69" s="64" t="s">
        <v>142</v>
      </c>
      <c r="D69" s="65" t="s">
        <v>912</v>
      </c>
      <c r="E69" s="65" t="s">
        <v>1146</v>
      </c>
    </row>
    <row r="70" spans="1:5" ht="14.25">
      <c r="A70" s="56" t="s">
        <v>128</v>
      </c>
      <c r="B70" s="63" t="s">
        <v>48</v>
      </c>
      <c r="C70" s="56" t="s">
        <v>140</v>
      </c>
      <c r="D70" s="61" t="s">
        <v>141</v>
      </c>
      <c r="E70" s="63"/>
    </row>
    <row r="71" spans="1:5" ht="14.25">
      <c r="A71" s="56" t="s">
        <v>129</v>
      </c>
      <c r="B71" s="71" t="s">
        <v>52</v>
      </c>
      <c r="C71" s="72"/>
      <c r="D71" s="90"/>
      <c r="E71" s="237"/>
    </row>
    <row r="72" spans="1:5" ht="19.5">
      <c r="A72" s="56" t="s">
        <v>130</v>
      </c>
      <c r="B72" s="49" t="s">
        <v>53</v>
      </c>
      <c r="C72" s="64" t="s">
        <v>142</v>
      </c>
      <c r="D72" s="65" t="s">
        <v>642</v>
      </c>
      <c r="E72" s="63" t="s">
        <v>913</v>
      </c>
    </row>
    <row r="73" spans="1:5" ht="14.25">
      <c r="A73" s="56" t="s">
        <v>131</v>
      </c>
      <c r="B73" s="49" t="s">
        <v>54</v>
      </c>
      <c r="C73" s="56" t="s">
        <v>140</v>
      </c>
      <c r="D73" s="61" t="s">
        <v>141</v>
      </c>
      <c r="E73" s="63"/>
    </row>
    <row r="74" spans="1:5" ht="14.25">
      <c r="A74" s="56" t="s">
        <v>132</v>
      </c>
      <c r="B74" s="49" t="s">
        <v>55</v>
      </c>
      <c r="C74" s="56" t="s">
        <v>140</v>
      </c>
      <c r="D74" s="61" t="s">
        <v>141</v>
      </c>
      <c r="E74" s="63"/>
    </row>
    <row r="75" spans="1:5" ht="14.25">
      <c r="A75" s="56" t="s">
        <v>133</v>
      </c>
      <c r="B75" s="71" t="s">
        <v>76</v>
      </c>
      <c r="C75" s="72"/>
      <c r="D75" s="90"/>
      <c r="E75" s="237"/>
    </row>
    <row r="76" spans="1:5" ht="19.5">
      <c r="A76" s="56" t="s">
        <v>134</v>
      </c>
      <c r="B76" s="61" t="s">
        <v>57</v>
      </c>
      <c r="C76" s="56" t="s">
        <v>142</v>
      </c>
      <c r="D76" s="61" t="s">
        <v>914</v>
      </c>
      <c r="E76" s="287" t="s">
        <v>1147</v>
      </c>
    </row>
    <row r="77" spans="1:5" ht="19.5">
      <c r="A77" s="56" t="s">
        <v>135</v>
      </c>
      <c r="B77" s="49" t="s">
        <v>58</v>
      </c>
      <c r="C77" s="64" t="s">
        <v>142</v>
      </c>
      <c r="D77" s="65" t="s">
        <v>643</v>
      </c>
      <c r="E77" s="65" t="s">
        <v>1148</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7.7109375" style="225" customWidth="1"/>
    <col min="2" max="2" width="61.7109375" style="225" customWidth="1"/>
    <col min="3" max="3" width="9.28125" style="226" customWidth="1"/>
    <col min="4" max="4" width="53.57421875" style="268" customWidth="1"/>
    <col min="5" max="5" width="46.421875" style="307" customWidth="1"/>
  </cols>
  <sheetData>
    <row r="1" spans="1:6" ht="15">
      <c r="A1" s="333" t="s">
        <v>136</v>
      </c>
      <c r="B1" s="333"/>
      <c r="C1" s="53"/>
      <c r="D1" s="54"/>
      <c r="E1" s="306"/>
      <c r="F1" t="s">
        <v>965</v>
      </c>
    </row>
    <row r="2" spans="1:5" ht="14.25">
      <c r="A2" s="56" t="s">
        <v>59</v>
      </c>
      <c r="B2" s="66" t="s">
        <v>38</v>
      </c>
      <c r="C2" s="167" t="s">
        <v>137</v>
      </c>
      <c r="D2" s="167" t="s">
        <v>138</v>
      </c>
      <c r="E2" s="169" t="s">
        <v>139</v>
      </c>
    </row>
    <row r="3" spans="1:5" ht="14.25">
      <c r="A3" s="56" t="s">
        <v>60</v>
      </c>
      <c r="B3" s="59" t="s">
        <v>37</v>
      </c>
      <c r="C3" s="72"/>
      <c r="D3" s="90"/>
      <c r="E3" s="71"/>
    </row>
    <row r="4" spans="1:5" ht="14.25">
      <c r="A4" s="56" t="s">
        <v>61</v>
      </c>
      <c r="B4" s="61" t="s">
        <v>39</v>
      </c>
      <c r="C4" s="56" t="s">
        <v>140</v>
      </c>
      <c r="D4" s="61" t="s">
        <v>141</v>
      </c>
      <c r="E4" s="82"/>
    </row>
    <row r="5" spans="1:5" ht="30">
      <c r="A5" s="56" t="s">
        <v>62</v>
      </c>
      <c r="B5" s="62" t="s">
        <v>40</v>
      </c>
      <c r="C5" s="56" t="s">
        <v>140</v>
      </c>
      <c r="D5" s="61" t="s">
        <v>915</v>
      </c>
      <c r="E5" s="82" t="s">
        <v>645</v>
      </c>
    </row>
    <row r="6" spans="1:5" ht="14.25">
      <c r="A6" s="56" t="s">
        <v>63</v>
      </c>
      <c r="B6" s="63" t="s">
        <v>41</v>
      </c>
      <c r="C6" s="56" t="s">
        <v>140</v>
      </c>
      <c r="D6" s="61" t="s">
        <v>141</v>
      </c>
      <c r="E6" s="63"/>
    </row>
    <row r="7" spans="1:5" ht="14.25">
      <c r="A7" s="56" t="s">
        <v>64</v>
      </c>
      <c r="B7" s="63" t="s">
        <v>42</v>
      </c>
      <c r="C7" s="56" t="s">
        <v>140</v>
      </c>
      <c r="D7" s="61" t="s">
        <v>141</v>
      </c>
      <c r="E7" s="63"/>
    </row>
    <row r="8" spans="1:5" ht="14.25">
      <c r="A8" s="56" t="s">
        <v>65</v>
      </c>
      <c r="B8" s="63" t="s">
        <v>43</v>
      </c>
      <c r="C8" s="56" t="s">
        <v>140</v>
      </c>
      <c r="D8" s="61" t="s">
        <v>141</v>
      </c>
      <c r="E8" s="63"/>
    </row>
    <row r="9" spans="1:5" ht="14.25">
      <c r="A9" s="56" t="s">
        <v>66</v>
      </c>
      <c r="B9" s="63" t="s">
        <v>44</v>
      </c>
      <c r="C9" s="56" t="s">
        <v>140</v>
      </c>
      <c r="D9" s="61" t="s">
        <v>141</v>
      </c>
      <c r="E9" s="63"/>
    </row>
    <row r="10" spans="1:5" ht="14.25">
      <c r="A10" s="56" t="s">
        <v>67</v>
      </c>
      <c r="B10" s="63" t="s">
        <v>45</v>
      </c>
      <c r="C10" s="56" t="s">
        <v>140</v>
      </c>
      <c r="D10" s="61" t="s">
        <v>141</v>
      </c>
      <c r="E10" s="63"/>
    </row>
    <row r="11" spans="1:5" ht="14.25">
      <c r="A11" s="56" t="s">
        <v>68</v>
      </c>
      <c r="B11" s="63" t="s">
        <v>46</v>
      </c>
      <c r="C11" s="56" t="s">
        <v>140</v>
      </c>
      <c r="D11" s="61" t="s">
        <v>141</v>
      </c>
      <c r="E11" s="63"/>
    </row>
    <row r="12" spans="1:5" ht="14.25">
      <c r="A12" s="56" t="s">
        <v>69</v>
      </c>
      <c r="B12" s="63" t="s">
        <v>47</v>
      </c>
      <c r="C12" s="56" t="s">
        <v>140</v>
      </c>
      <c r="D12" s="61" t="s">
        <v>141</v>
      </c>
      <c r="E12" s="63"/>
    </row>
    <row r="13" spans="1:5" ht="14.25">
      <c r="A13" s="56" t="s">
        <v>70</v>
      </c>
      <c r="B13" s="63" t="s">
        <v>48</v>
      </c>
      <c r="C13" s="56" t="s">
        <v>140</v>
      </c>
      <c r="D13" s="61" t="s">
        <v>141</v>
      </c>
      <c r="E13" s="63"/>
    </row>
    <row r="14" spans="1:5" ht="14.25">
      <c r="A14" s="56" t="s">
        <v>71</v>
      </c>
      <c r="B14" s="71" t="s">
        <v>52</v>
      </c>
      <c r="C14" s="72"/>
      <c r="D14" s="90"/>
      <c r="E14" s="71"/>
    </row>
    <row r="15" spans="1:5" ht="14.25">
      <c r="A15" s="56" t="s">
        <v>72</v>
      </c>
      <c r="B15" s="49" t="s">
        <v>53</v>
      </c>
      <c r="C15" s="56" t="s">
        <v>140</v>
      </c>
      <c r="D15" s="61" t="s">
        <v>141</v>
      </c>
      <c r="E15" s="63"/>
    </row>
    <row r="16" spans="1:5" ht="14.25">
      <c r="A16" s="56" t="s">
        <v>73</v>
      </c>
      <c r="B16" s="49" t="s">
        <v>54</v>
      </c>
      <c r="C16" s="56" t="s">
        <v>140</v>
      </c>
      <c r="D16" s="61" t="s">
        <v>141</v>
      </c>
      <c r="E16" s="63"/>
    </row>
    <row r="17" spans="1:5" ht="14.25">
      <c r="A17" s="56" t="s">
        <v>74</v>
      </c>
      <c r="B17" s="49" t="s">
        <v>55</v>
      </c>
      <c r="C17" s="56" t="s">
        <v>140</v>
      </c>
      <c r="D17" s="61" t="s">
        <v>141</v>
      </c>
      <c r="E17" s="63"/>
    </row>
    <row r="18" spans="1:5" ht="14.25">
      <c r="A18" s="56" t="s">
        <v>75</v>
      </c>
      <c r="B18" s="71" t="s">
        <v>76</v>
      </c>
      <c r="C18" s="72"/>
      <c r="D18" s="90"/>
      <c r="E18" s="71"/>
    </row>
    <row r="19" spans="1:5" ht="14.25">
      <c r="A19" s="56" t="s">
        <v>77</v>
      </c>
      <c r="B19" s="61" t="s">
        <v>57</v>
      </c>
      <c r="C19" s="56" t="s">
        <v>140</v>
      </c>
      <c r="D19" s="61" t="s">
        <v>141</v>
      </c>
      <c r="E19" s="63"/>
    </row>
    <row r="20" spans="1:5" ht="14.25">
      <c r="A20" s="56" t="s">
        <v>78</v>
      </c>
      <c r="B20" s="49" t="s">
        <v>58</v>
      </c>
      <c r="C20" s="56" t="s">
        <v>140</v>
      </c>
      <c r="D20" s="61" t="s">
        <v>141</v>
      </c>
      <c r="E20" s="63"/>
    </row>
    <row r="21" spans="1:5" ht="14.25">
      <c r="A21" s="56" t="s">
        <v>79</v>
      </c>
      <c r="B21" s="66" t="s">
        <v>49</v>
      </c>
      <c r="C21" s="67"/>
      <c r="D21" s="68"/>
      <c r="E21" s="80"/>
    </row>
    <row r="22" spans="1:5" ht="14.25">
      <c r="A22" s="56" t="s">
        <v>80</v>
      </c>
      <c r="B22" s="59" t="s">
        <v>37</v>
      </c>
      <c r="C22" s="72"/>
      <c r="D22" s="90"/>
      <c r="E22" s="71"/>
    </row>
    <row r="23" spans="1:5" ht="14.25">
      <c r="A23" s="56" t="s">
        <v>81</v>
      </c>
      <c r="B23" s="61" t="s">
        <v>39</v>
      </c>
      <c r="C23" s="56" t="s">
        <v>140</v>
      </c>
      <c r="D23" s="61" t="s">
        <v>141</v>
      </c>
      <c r="E23" s="82"/>
    </row>
    <row r="24" spans="1:5" ht="30">
      <c r="A24" s="56" t="s">
        <v>82</v>
      </c>
      <c r="B24" s="62" t="s">
        <v>40</v>
      </c>
      <c r="C24" s="56" t="s">
        <v>140</v>
      </c>
      <c r="D24" s="61" t="s">
        <v>644</v>
      </c>
      <c r="E24" s="82" t="s">
        <v>645</v>
      </c>
    </row>
    <row r="25" spans="1:5" ht="19.5">
      <c r="A25" s="56" t="s">
        <v>83</v>
      </c>
      <c r="B25" s="63" t="s">
        <v>41</v>
      </c>
      <c r="C25" s="64" t="s">
        <v>142</v>
      </c>
      <c r="D25" s="65" t="s">
        <v>648</v>
      </c>
      <c r="E25" s="63" t="s">
        <v>1149</v>
      </c>
    </row>
    <row r="26" spans="1:5" ht="19.5">
      <c r="A26" s="56" t="s">
        <v>84</v>
      </c>
      <c r="B26" s="63" t="s">
        <v>42</v>
      </c>
      <c r="C26" s="64" t="s">
        <v>142</v>
      </c>
      <c r="D26" s="65" t="s">
        <v>649</v>
      </c>
      <c r="E26" s="63" t="s">
        <v>1149</v>
      </c>
    </row>
    <row r="27" spans="1:5" ht="14.25">
      <c r="A27" s="56" t="s">
        <v>85</v>
      </c>
      <c r="B27" s="63" t="s">
        <v>43</v>
      </c>
      <c r="C27" s="56" t="s">
        <v>140</v>
      </c>
      <c r="D27" s="61" t="s">
        <v>141</v>
      </c>
      <c r="E27" s="63"/>
    </row>
    <row r="28" spans="1:5" ht="19.5">
      <c r="A28" s="56" t="s">
        <v>86</v>
      </c>
      <c r="B28" s="63" t="s">
        <v>44</v>
      </c>
      <c r="C28" s="64" t="s">
        <v>142</v>
      </c>
      <c r="D28" s="65" t="s">
        <v>650</v>
      </c>
      <c r="E28" s="63" t="s">
        <v>1149</v>
      </c>
    </row>
    <row r="29" spans="1:5" ht="14.25">
      <c r="A29" s="56" t="s">
        <v>87</v>
      </c>
      <c r="B29" s="63" t="s">
        <v>45</v>
      </c>
      <c r="C29" s="56" t="s">
        <v>140</v>
      </c>
      <c r="D29" s="61" t="s">
        <v>141</v>
      </c>
      <c r="E29" s="63"/>
    </row>
    <row r="30" spans="1:5" ht="19.5">
      <c r="A30" s="56" t="s">
        <v>88</v>
      </c>
      <c r="B30" s="63" t="s">
        <v>46</v>
      </c>
      <c r="C30" s="64" t="s">
        <v>142</v>
      </c>
      <c r="D30" s="65" t="s">
        <v>1150</v>
      </c>
      <c r="E30" s="63" t="s">
        <v>1149</v>
      </c>
    </row>
    <row r="31" spans="1:5" ht="30">
      <c r="A31" s="56" t="s">
        <v>89</v>
      </c>
      <c r="B31" s="63" t="s">
        <v>47</v>
      </c>
      <c r="C31" s="64" t="s">
        <v>142</v>
      </c>
      <c r="D31" s="65" t="s">
        <v>651</v>
      </c>
      <c r="E31" s="63" t="s">
        <v>1151</v>
      </c>
    </row>
    <row r="32" spans="1:5" ht="14.25">
      <c r="A32" s="56" t="s">
        <v>90</v>
      </c>
      <c r="B32" s="63" t="s">
        <v>48</v>
      </c>
      <c r="C32" s="56" t="s">
        <v>140</v>
      </c>
      <c r="D32" s="61" t="s">
        <v>141</v>
      </c>
      <c r="E32" s="63"/>
    </row>
    <row r="33" spans="1:5" ht="14.25">
      <c r="A33" s="56" t="s">
        <v>91</v>
      </c>
      <c r="B33" s="71" t="s">
        <v>52</v>
      </c>
      <c r="C33" s="72"/>
      <c r="D33" s="90"/>
      <c r="E33" s="71"/>
    </row>
    <row r="34" spans="1:5" ht="14.25">
      <c r="A34" s="56" t="s">
        <v>92</v>
      </c>
      <c r="B34" s="49" t="s">
        <v>53</v>
      </c>
      <c r="C34" s="56" t="s">
        <v>140</v>
      </c>
      <c r="D34" s="61" t="s">
        <v>141</v>
      </c>
      <c r="E34" s="63"/>
    </row>
    <row r="35" spans="1:5" ht="19.5">
      <c r="A35" s="56" t="s">
        <v>93</v>
      </c>
      <c r="B35" s="49" t="s">
        <v>54</v>
      </c>
      <c r="C35" s="64" t="s">
        <v>140</v>
      </c>
      <c r="D35" s="65" t="s">
        <v>652</v>
      </c>
      <c r="E35" s="63" t="s">
        <v>1151</v>
      </c>
    </row>
    <row r="36" spans="1:5" ht="14.25">
      <c r="A36" s="56" t="s">
        <v>94</v>
      </c>
      <c r="B36" s="49" t="s">
        <v>55</v>
      </c>
      <c r="C36" s="56" t="s">
        <v>140</v>
      </c>
      <c r="D36" s="61" t="s">
        <v>141</v>
      </c>
      <c r="E36" s="63"/>
    </row>
    <row r="37" spans="1:5" ht="14.25">
      <c r="A37" s="56" t="s">
        <v>95</v>
      </c>
      <c r="B37" s="71" t="s">
        <v>76</v>
      </c>
      <c r="C37" s="72"/>
      <c r="D37" s="90"/>
      <c r="E37" s="71"/>
    </row>
    <row r="38" spans="1:5" ht="14.25">
      <c r="A38" s="56" t="s">
        <v>96</v>
      </c>
      <c r="B38" s="61" t="s">
        <v>57</v>
      </c>
      <c r="C38" s="56" t="s">
        <v>142</v>
      </c>
      <c r="D38" s="61" t="s">
        <v>646</v>
      </c>
      <c r="E38" s="82" t="s">
        <v>647</v>
      </c>
    </row>
    <row r="39" spans="1:5" ht="30">
      <c r="A39" s="56" t="s">
        <v>97</v>
      </c>
      <c r="B39" s="49" t="s">
        <v>58</v>
      </c>
      <c r="C39" s="64" t="s">
        <v>142</v>
      </c>
      <c r="D39" s="65" t="s">
        <v>653</v>
      </c>
      <c r="E39" s="65" t="s">
        <v>1152</v>
      </c>
    </row>
    <row r="40" spans="1:5" ht="14.25">
      <c r="A40" s="56" t="s">
        <v>98</v>
      </c>
      <c r="B40" s="66" t="s">
        <v>50</v>
      </c>
      <c r="C40" s="67"/>
      <c r="D40" s="68"/>
      <c r="E40" s="80"/>
    </row>
    <row r="41" spans="1:5" ht="14.25">
      <c r="A41" s="56" t="s">
        <v>99</v>
      </c>
      <c r="B41" s="59" t="s">
        <v>37</v>
      </c>
      <c r="C41" s="72"/>
      <c r="D41" s="90"/>
      <c r="E41" s="71"/>
    </row>
    <row r="42" spans="1:5" ht="14.25">
      <c r="A42" s="56" t="s">
        <v>100</v>
      </c>
      <c r="B42" s="61" t="s">
        <v>39</v>
      </c>
      <c r="C42" s="56" t="s">
        <v>140</v>
      </c>
      <c r="D42" s="61" t="s">
        <v>141</v>
      </c>
      <c r="E42" s="82"/>
    </row>
    <row r="43" spans="1:5" ht="30">
      <c r="A43" s="56" t="s">
        <v>101</v>
      </c>
      <c r="B43" s="62" t="s">
        <v>40</v>
      </c>
      <c r="C43" s="56" t="s">
        <v>140</v>
      </c>
      <c r="D43" s="61" t="s">
        <v>644</v>
      </c>
      <c r="E43" s="82" t="s">
        <v>645</v>
      </c>
    </row>
    <row r="44" spans="1:5" ht="19.5">
      <c r="A44" s="56" t="s">
        <v>102</v>
      </c>
      <c r="B44" s="63" t="s">
        <v>41</v>
      </c>
      <c r="C44" s="64" t="s">
        <v>142</v>
      </c>
      <c r="D44" s="65" t="s">
        <v>654</v>
      </c>
      <c r="E44" s="63" t="s">
        <v>1153</v>
      </c>
    </row>
    <row r="45" spans="1:5" ht="19.5">
      <c r="A45" s="56" t="s">
        <v>103</v>
      </c>
      <c r="B45" s="63" t="s">
        <v>42</v>
      </c>
      <c r="C45" s="64" t="s">
        <v>142</v>
      </c>
      <c r="D45" s="65" t="s">
        <v>655</v>
      </c>
      <c r="E45" s="63" t="s">
        <v>1153</v>
      </c>
    </row>
    <row r="46" spans="1:5" ht="14.25">
      <c r="A46" s="56" t="s">
        <v>104</v>
      </c>
      <c r="B46" s="63" t="s">
        <v>43</v>
      </c>
      <c r="C46" s="56" t="s">
        <v>140</v>
      </c>
      <c r="D46" s="61" t="s">
        <v>141</v>
      </c>
      <c r="E46" s="63"/>
    </row>
    <row r="47" spans="1:5" ht="19.5">
      <c r="A47" s="56" t="s">
        <v>105</v>
      </c>
      <c r="B47" s="63" t="s">
        <v>44</v>
      </c>
      <c r="C47" s="64" t="s">
        <v>142</v>
      </c>
      <c r="D47" s="65" t="s">
        <v>655</v>
      </c>
      <c r="E47" s="63" t="s">
        <v>1153</v>
      </c>
    </row>
    <row r="48" spans="1:5" ht="14.25">
      <c r="A48" s="56" t="s">
        <v>106</v>
      </c>
      <c r="B48" s="63" t="s">
        <v>45</v>
      </c>
      <c r="C48" s="56" t="s">
        <v>140</v>
      </c>
      <c r="D48" s="61" t="s">
        <v>141</v>
      </c>
      <c r="E48" s="63"/>
    </row>
    <row r="49" spans="1:5" ht="19.5">
      <c r="A49" s="56" t="s">
        <v>107</v>
      </c>
      <c r="B49" s="63" t="s">
        <v>46</v>
      </c>
      <c r="C49" s="64" t="s">
        <v>142</v>
      </c>
      <c r="D49" s="65" t="s">
        <v>656</v>
      </c>
      <c r="E49" s="63" t="s">
        <v>1154</v>
      </c>
    </row>
    <row r="50" spans="1:5" ht="14.25">
      <c r="A50" s="56" t="s">
        <v>108</v>
      </c>
      <c r="B50" s="63" t="s">
        <v>47</v>
      </c>
      <c r="C50" s="56" t="s">
        <v>140</v>
      </c>
      <c r="D50" s="61" t="s">
        <v>141</v>
      </c>
      <c r="E50" s="63"/>
    </row>
    <row r="51" spans="1:5" ht="14.25">
      <c r="A51" s="56" t="s">
        <v>109</v>
      </c>
      <c r="B51" s="63" t="s">
        <v>48</v>
      </c>
      <c r="C51" s="56" t="s">
        <v>140</v>
      </c>
      <c r="D51" s="61" t="s">
        <v>141</v>
      </c>
      <c r="E51" s="63"/>
    </row>
    <row r="52" spans="1:5" ht="14.25">
      <c r="A52" s="56" t="s">
        <v>110</v>
      </c>
      <c r="B52" s="71" t="s">
        <v>52</v>
      </c>
      <c r="C52" s="72"/>
      <c r="D52" s="90"/>
      <c r="E52" s="71"/>
    </row>
    <row r="53" spans="1:5" ht="14.25">
      <c r="A53" s="56" t="s">
        <v>111</v>
      </c>
      <c r="B53" s="49" t="s">
        <v>53</v>
      </c>
      <c r="C53" s="56" t="s">
        <v>140</v>
      </c>
      <c r="D53" s="61" t="s">
        <v>141</v>
      </c>
      <c r="E53" s="63"/>
    </row>
    <row r="54" spans="1:5" ht="14.25">
      <c r="A54" s="56" t="s">
        <v>112</v>
      </c>
      <c r="B54" s="49" t="s">
        <v>54</v>
      </c>
      <c r="C54" s="56" t="s">
        <v>140</v>
      </c>
      <c r="D54" s="61" t="s">
        <v>141</v>
      </c>
      <c r="E54" s="63"/>
    </row>
    <row r="55" spans="1:5" ht="14.25">
      <c r="A55" s="56" t="s">
        <v>113</v>
      </c>
      <c r="B55" s="49" t="s">
        <v>55</v>
      </c>
      <c r="C55" s="56" t="s">
        <v>140</v>
      </c>
      <c r="D55" s="61" t="s">
        <v>141</v>
      </c>
      <c r="E55" s="63"/>
    </row>
    <row r="56" spans="1:5" ht="14.25">
      <c r="A56" s="56" t="s">
        <v>114</v>
      </c>
      <c r="B56" s="71" t="s">
        <v>76</v>
      </c>
      <c r="C56" s="72"/>
      <c r="D56" s="90"/>
      <c r="E56" s="71"/>
    </row>
    <row r="57" spans="1:5" ht="19.5">
      <c r="A57" s="56" t="s">
        <v>115</v>
      </c>
      <c r="B57" s="61" t="s">
        <v>57</v>
      </c>
      <c r="C57" s="56" t="s">
        <v>142</v>
      </c>
      <c r="D57" s="61" t="s">
        <v>657</v>
      </c>
      <c r="E57" s="63" t="s">
        <v>1155</v>
      </c>
    </row>
    <row r="58" spans="1:5" ht="14.25">
      <c r="A58" s="56" t="s">
        <v>116</v>
      </c>
      <c r="B58" s="49" t="s">
        <v>58</v>
      </c>
      <c r="C58" s="56" t="s">
        <v>140</v>
      </c>
      <c r="D58" s="61" t="s">
        <v>141</v>
      </c>
      <c r="E58" s="63"/>
    </row>
    <row r="59" spans="1:5" ht="14.25">
      <c r="A59" s="56" t="s">
        <v>117</v>
      </c>
      <c r="B59" s="66" t="s">
        <v>51</v>
      </c>
      <c r="C59" s="67"/>
      <c r="D59" s="68"/>
      <c r="E59" s="80"/>
    </row>
    <row r="60" spans="1:5" ht="14.25">
      <c r="A60" s="56" t="s">
        <v>118</v>
      </c>
      <c r="B60" s="59" t="s">
        <v>37</v>
      </c>
      <c r="C60" s="72"/>
      <c r="D60" s="90"/>
      <c r="E60" s="71"/>
    </row>
    <row r="61" spans="1:5" ht="14.25">
      <c r="A61" s="56" t="s">
        <v>119</v>
      </c>
      <c r="B61" s="61" t="s">
        <v>39</v>
      </c>
      <c r="C61" s="56" t="s">
        <v>140</v>
      </c>
      <c r="D61" s="61" t="s">
        <v>141</v>
      </c>
      <c r="E61" s="82"/>
    </row>
    <row r="62" spans="1:5" ht="30">
      <c r="A62" s="56" t="s">
        <v>120</v>
      </c>
      <c r="B62" s="62" t="s">
        <v>40</v>
      </c>
      <c r="C62" s="56" t="s">
        <v>140</v>
      </c>
      <c r="D62" s="61" t="s">
        <v>644</v>
      </c>
      <c r="E62" s="82" t="s">
        <v>645</v>
      </c>
    </row>
    <row r="63" spans="1:5" ht="30">
      <c r="A63" s="56" t="s">
        <v>121</v>
      </c>
      <c r="B63" s="63" t="s">
        <v>41</v>
      </c>
      <c r="C63" s="64" t="s">
        <v>142</v>
      </c>
      <c r="D63" s="65" t="s">
        <v>658</v>
      </c>
      <c r="E63" s="63" t="s">
        <v>1156</v>
      </c>
    </row>
    <row r="64" spans="1:5" ht="30">
      <c r="A64" s="56" t="s">
        <v>122</v>
      </c>
      <c r="B64" s="63" t="s">
        <v>42</v>
      </c>
      <c r="C64" s="64" t="s">
        <v>142</v>
      </c>
      <c r="D64" s="65" t="s">
        <v>658</v>
      </c>
      <c r="E64" s="63" t="s">
        <v>1156</v>
      </c>
    </row>
    <row r="65" spans="1:5" ht="14.25">
      <c r="A65" s="56" t="s">
        <v>123</v>
      </c>
      <c r="B65" s="63" t="s">
        <v>43</v>
      </c>
      <c r="C65" s="56" t="s">
        <v>140</v>
      </c>
      <c r="D65" s="61" t="s">
        <v>141</v>
      </c>
      <c r="E65" s="63"/>
    </row>
    <row r="66" spans="1:5" ht="30">
      <c r="A66" s="56" t="s">
        <v>124</v>
      </c>
      <c r="B66" s="63" t="s">
        <v>44</v>
      </c>
      <c r="C66" s="64" t="s">
        <v>142</v>
      </c>
      <c r="D66" s="65" t="s">
        <v>658</v>
      </c>
      <c r="E66" s="63" t="s">
        <v>1156</v>
      </c>
    </row>
    <row r="67" spans="1:5" ht="19.5">
      <c r="A67" s="56" t="s">
        <v>125</v>
      </c>
      <c r="B67" s="63" t="s">
        <v>45</v>
      </c>
      <c r="C67" s="64" t="s">
        <v>142</v>
      </c>
      <c r="D67" s="65" t="s">
        <v>659</v>
      </c>
      <c r="E67" s="63" t="s">
        <v>1157</v>
      </c>
    </row>
    <row r="68" spans="1:5" ht="39.75">
      <c r="A68" s="56" t="s">
        <v>126</v>
      </c>
      <c r="B68" s="63" t="s">
        <v>46</v>
      </c>
      <c r="C68" s="64" t="s">
        <v>142</v>
      </c>
      <c r="D68" s="65" t="s">
        <v>660</v>
      </c>
      <c r="E68" s="63" t="s">
        <v>1158</v>
      </c>
    </row>
    <row r="69" spans="1:5" ht="30">
      <c r="A69" s="56" t="s">
        <v>127</v>
      </c>
      <c r="B69" s="63" t="s">
        <v>47</v>
      </c>
      <c r="C69" s="64" t="s">
        <v>142</v>
      </c>
      <c r="D69" s="65" t="s">
        <v>661</v>
      </c>
      <c r="E69" s="63" t="s">
        <v>1151</v>
      </c>
    </row>
    <row r="70" spans="1:5" ht="19.5">
      <c r="A70" s="56" t="s">
        <v>128</v>
      </c>
      <c r="B70" s="63" t="s">
        <v>48</v>
      </c>
      <c r="C70" s="64" t="s">
        <v>142</v>
      </c>
      <c r="D70" s="65" t="s">
        <v>662</v>
      </c>
      <c r="E70" s="63" t="s">
        <v>1159</v>
      </c>
    </row>
    <row r="71" spans="1:5" ht="14.25">
      <c r="A71" s="56" t="s">
        <v>129</v>
      </c>
      <c r="B71" s="71" t="s">
        <v>52</v>
      </c>
      <c r="C71" s="72"/>
      <c r="D71" s="90"/>
      <c r="E71" s="71"/>
    </row>
    <row r="72" spans="1:5" ht="14.25">
      <c r="A72" s="56" t="s">
        <v>130</v>
      </c>
      <c r="B72" s="49" t="s">
        <v>53</v>
      </c>
      <c r="C72" s="56" t="s">
        <v>140</v>
      </c>
      <c r="D72" s="61" t="s">
        <v>141</v>
      </c>
      <c r="E72" s="63"/>
    </row>
    <row r="73" spans="1:5" ht="19.5">
      <c r="A73" s="56" t="s">
        <v>131</v>
      </c>
      <c r="B73" s="49" t="s">
        <v>54</v>
      </c>
      <c r="C73" s="64" t="s">
        <v>140</v>
      </c>
      <c r="D73" s="65" t="s">
        <v>652</v>
      </c>
      <c r="E73" s="63" t="s">
        <v>1151</v>
      </c>
    </row>
    <row r="74" spans="1:5" ht="14.25">
      <c r="A74" s="56" t="s">
        <v>132</v>
      </c>
      <c r="B74" s="49" t="s">
        <v>55</v>
      </c>
      <c r="C74" s="56" t="s">
        <v>140</v>
      </c>
      <c r="D74" s="61" t="s">
        <v>141</v>
      </c>
      <c r="E74" s="63"/>
    </row>
    <row r="75" spans="1:5" ht="14.25">
      <c r="A75" s="56" t="s">
        <v>133</v>
      </c>
      <c r="B75" s="71" t="s">
        <v>76</v>
      </c>
      <c r="C75" s="72"/>
      <c r="D75" s="90"/>
      <c r="E75" s="71"/>
    </row>
    <row r="76" spans="1:5" ht="14.25">
      <c r="A76" s="56" t="s">
        <v>134</v>
      </c>
      <c r="B76" s="61" t="s">
        <v>57</v>
      </c>
      <c r="C76" s="56" t="s">
        <v>142</v>
      </c>
      <c r="D76" s="61" t="s">
        <v>663</v>
      </c>
      <c r="E76" s="82" t="s">
        <v>1160</v>
      </c>
    </row>
    <row r="77" spans="1:5" ht="19.5">
      <c r="A77" s="56" t="s">
        <v>135</v>
      </c>
      <c r="B77" s="49" t="s">
        <v>58</v>
      </c>
      <c r="C77" s="56" t="s">
        <v>142</v>
      </c>
      <c r="D77" s="65" t="s">
        <v>657</v>
      </c>
      <c r="E77" s="63" t="s">
        <v>1155</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2.8515625" style="52" customWidth="1"/>
  </cols>
  <sheetData>
    <row r="1" spans="1:6" ht="15">
      <c r="A1" s="338" t="s">
        <v>136</v>
      </c>
      <c r="B1" s="338"/>
      <c r="C1" s="308"/>
      <c r="D1" s="309"/>
      <c r="E1" s="310"/>
      <c r="F1" t="s">
        <v>965</v>
      </c>
    </row>
    <row r="2" spans="1:5" ht="14.25">
      <c r="A2" s="311" t="s">
        <v>59</v>
      </c>
      <c r="B2" s="312" t="s">
        <v>38</v>
      </c>
      <c r="C2" s="313" t="s">
        <v>137</v>
      </c>
      <c r="D2" s="313" t="s">
        <v>138</v>
      </c>
      <c r="E2" s="313" t="s">
        <v>139</v>
      </c>
    </row>
    <row r="3" spans="1:5" ht="14.25">
      <c r="A3" s="311" t="s">
        <v>60</v>
      </c>
      <c r="B3" s="314" t="s">
        <v>37</v>
      </c>
      <c r="C3" s="315"/>
      <c r="D3" s="315"/>
      <c r="E3" s="315"/>
    </row>
    <row r="4" spans="1:5" ht="101.25">
      <c r="A4" s="311" t="s">
        <v>61</v>
      </c>
      <c r="B4" s="316" t="s">
        <v>39</v>
      </c>
      <c r="C4" s="317" t="s">
        <v>142</v>
      </c>
      <c r="D4" s="318" t="s">
        <v>664</v>
      </c>
      <c r="E4" s="318" t="s">
        <v>1161</v>
      </c>
    </row>
    <row r="5" spans="1:5" ht="91.5">
      <c r="A5" s="311" t="s">
        <v>62</v>
      </c>
      <c r="B5" s="319" t="s">
        <v>40</v>
      </c>
      <c r="C5" s="317" t="s">
        <v>142</v>
      </c>
      <c r="D5" s="318" t="s">
        <v>665</v>
      </c>
      <c r="E5" s="318" t="s">
        <v>1162</v>
      </c>
    </row>
    <row r="6" spans="1:5" ht="21">
      <c r="A6" s="311" t="s">
        <v>63</v>
      </c>
      <c r="B6" s="320" t="s">
        <v>41</v>
      </c>
      <c r="C6" s="321" t="s">
        <v>142</v>
      </c>
      <c r="D6" s="216" t="s">
        <v>666</v>
      </c>
      <c r="E6" s="216" t="s">
        <v>667</v>
      </c>
    </row>
    <row r="7" spans="1:5" ht="21">
      <c r="A7" s="311" t="s">
        <v>64</v>
      </c>
      <c r="B7" s="320" t="s">
        <v>42</v>
      </c>
      <c r="C7" s="321" t="s">
        <v>142</v>
      </c>
      <c r="D7" s="216" t="s">
        <v>666</v>
      </c>
      <c r="E7" s="216" t="s">
        <v>667</v>
      </c>
    </row>
    <row r="8" spans="1:5" ht="21">
      <c r="A8" s="311" t="s">
        <v>65</v>
      </c>
      <c r="B8" s="320" t="s">
        <v>43</v>
      </c>
      <c r="C8" s="321" t="s">
        <v>142</v>
      </c>
      <c r="D8" s="216" t="s">
        <v>666</v>
      </c>
      <c r="E8" s="216" t="s">
        <v>667</v>
      </c>
    </row>
    <row r="9" spans="1:5" ht="21">
      <c r="A9" s="311" t="s">
        <v>66</v>
      </c>
      <c r="B9" s="320" t="s">
        <v>44</v>
      </c>
      <c r="C9" s="321" t="s">
        <v>142</v>
      </c>
      <c r="D9" s="216" t="s">
        <v>666</v>
      </c>
      <c r="E9" s="216" t="s">
        <v>667</v>
      </c>
    </row>
    <row r="10" spans="1:5" ht="51">
      <c r="A10" s="311" t="s">
        <v>67</v>
      </c>
      <c r="B10" s="320" t="s">
        <v>45</v>
      </c>
      <c r="C10" s="321" t="s">
        <v>142</v>
      </c>
      <c r="D10" s="216" t="s">
        <v>668</v>
      </c>
      <c r="E10" s="216" t="s">
        <v>1163</v>
      </c>
    </row>
    <row r="11" spans="1:5" ht="21">
      <c r="A11" s="311" t="s">
        <v>68</v>
      </c>
      <c r="B11" s="320" t="s">
        <v>46</v>
      </c>
      <c r="C11" s="321" t="s">
        <v>142</v>
      </c>
      <c r="D11" s="216" t="s">
        <v>666</v>
      </c>
      <c r="E11" s="216" t="s">
        <v>667</v>
      </c>
    </row>
    <row r="12" spans="1:5" ht="14.25">
      <c r="A12" s="311" t="s">
        <v>69</v>
      </c>
      <c r="B12" s="320" t="s">
        <v>47</v>
      </c>
      <c r="C12" s="321" t="s">
        <v>140</v>
      </c>
      <c r="D12" s="216" t="s">
        <v>141</v>
      </c>
      <c r="E12" s="216"/>
    </row>
    <row r="13" spans="1:5" ht="21">
      <c r="A13" s="311" t="s">
        <v>70</v>
      </c>
      <c r="B13" s="320" t="s">
        <v>48</v>
      </c>
      <c r="C13" s="321" t="s">
        <v>142</v>
      </c>
      <c r="D13" s="216" t="s">
        <v>669</v>
      </c>
      <c r="E13" s="318" t="s">
        <v>1161</v>
      </c>
    </row>
    <row r="14" spans="1:5" ht="14.25">
      <c r="A14" s="311" t="s">
        <v>71</v>
      </c>
      <c r="B14" s="322" t="s">
        <v>52</v>
      </c>
      <c r="C14" s="323"/>
      <c r="D14" s="324"/>
      <c r="E14" s="324"/>
    </row>
    <row r="15" spans="1:5" ht="61.5">
      <c r="A15" s="311" t="s">
        <v>72</v>
      </c>
      <c r="B15" s="325" t="s">
        <v>53</v>
      </c>
      <c r="C15" s="321" t="s">
        <v>142</v>
      </c>
      <c r="D15" s="216" t="s">
        <v>670</v>
      </c>
      <c r="E15" s="216" t="s">
        <v>1164</v>
      </c>
    </row>
    <row r="16" spans="1:5" ht="21">
      <c r="A16" s="311" t="s">
        <v>73</v>
      </c>
      <c r="B16" s="325" t="s">
        <v>54</v>
      </c>
      <c r="C16" s="321" t="s">
        <v>142</v>
      </c>
      <c r="D16" s="216" t="s">
        <v>671</v>
      </c>
      <c r="E16" s="216" t="s">
        <v>1165</v>
      </c>
    </row>
    <row r="17" spans="1:5" ht="14.25">
      <c r="A17" s="311" t="s">
        <v>74</v>
      </c>
      <c r="B17" s="325" t="s">
        <v>55</v>
      </c>
      <c r="C17" s="321" t="s">
        <v>140</v>
      </c>
      <c r="D17" s="216" t="s">
        <v>141</v>
      </c>
      <c r="E17" s="216"/>
    </row>
    <row r="18" spans="1:5" ht="14.25">
      <c r="A18" s="311" t="s">
        <v>75</v>
      </c>
      <c r="B18" s="322" t="s">
        <v>76</v>
      </c>
      <c r="C18" s="323"/>
      <c r="D18" s="324"/>
      <c r="E18" s="324"/>
    </row>
    <row r="19" spans="1:5" ht="14.25">
      <c r="A19" s="311" t="s">
        <v>77</v>
      </c>
      <c r="B19" s="316" t="s">
        <v>57</v>
      </c>
      <c r="C19" s="321" t="s">
        <v>140</v>
      </c>
      <c r="D19" s="216" t="s">
        <v>141</v>
      </c>
      <c r="E19" s="318"/>
    </row>
    <row r="20" spans="1:5" ht="14.25">
      <c r="A20" s="311" t="s">
        <v>78</v>
      </c>
      <c r="B20" s="325" t="s">
        <v>58</v>
      </c>
      <c r="C20" s="321" t="s">
        <v>140</v>
      </c>
      <c r="D20" s="216" t="s">
        <v>141</v>
      </c>
      <c r="E20" s="216"/>
    </row>
    <row r="21" spans="1:5" ht="14.25">
      <c r="A21" s="311" t="s">
        <v>79</v>
      </c>
      <c r="B21" s="326" t="s">
        <v>49</v>
      </c>
      <c r="C21" s="327"/>
      <c r="D21" s="328"/>
      <c r="E21" s="328"/>
    </row>
    <row r="22" spans="1:5" ht="14.25">
      <c r="A22" s="311" t="s">
        <v>80</v>
      </c>
      <c r="B22" s="314" t="s">
        <v>37</v>
      </c>
      <c r="C22" s="315"/>
      <c r="D22" s="315"/>
      <c r="E22" s="315"/>
    </row>
    <row r="23" spans="1:5" ht="101.25">
      <c r="A23" s="311" t="s">
        <v>81</v>
      </c>
      <c r="B23" s="316" t="s">
        <v>39</v>
      </c>
      <c r="C23" s="317" t="s">
        <v>142</v>
      </c>
      <c r="D23" s="318" t="s">
        <v>664</v>
      </c>
      <c r="E23" s="318" t="s">
        <v>1161</v>
      </c>
    </row>
    <row r="24" spans="1:5" ht="91.5">
      <c r="A24" s="311" t="s">
        <v>82</v>
      </c>
      <c r="B24" s="319" t="s">
        <v>40</v>
      </c>
      <c r="C24" s="317" t="s">
        <v>142</v>
      </c>
      <c r="D24" s="318" t="s">
        <v>665</v>
      </c>
      <c r="E24" s="318" t="s">
        <v>1162</v>
      </c>
    </row>
    <row r="25" spans="1:5" ht="141">
      <c r="A25" s="311" t="s">
        <v>83</v>
      </c>
      <c r="B25" s="320" t="s">
        <v>41</v>
      </c>
      <c r="C25" s="321" t="s">
        <v>142</v>
      </c>
      <c r="D25" s="216" t="s">
        <v>672</v>
      </c>
      <c r="E25" s="318" t="s">
        <v>1166</v>
      </c>
    </row>
    <row r="26" spans="1:5" ht="141">
      <c r="A26" s="311" t="s">
        <v>84</v>
      </c>
      <c r="B26" s="320" t="s">
        <v>42</v>
      </c>
      <c r="C26" s="321" t="s">
        <v>142</v>
      </c>
      <c r="D26" s="216" t="s">
        <v>672</v>
      </c>
      <c r="E26" s="318" t="s">
        <v>1166</v>
      </c>
    </row>
    <row r="27" spans="1:5" ht="101.25">
      <c r="A27" s="311" t="s">
        <v>85</v>
      </c>
      <c r="B27" s="320" t="s">
        <v>43</v>
      </c>
      <c r="C27" s="321" t="s">
        <v>142</v>
      </c>
      <c r="D27" s="216" t="s">
        <v>673</v>
      </c>
      <c r="E27" s="318" t="s">
        <v>1167</v>
      </c>
    </row>
    <row r="28" spans="1:5" ht="141">
      <c r="A28" s="311" t="s">
        <v>86</v>
      </c>
      <c r="B28" s="320" t="s">
        <v>44</v>
      </c>
      <c r="C28" s="321" t="s">
        <v>142</v>
      </c>
      <c r="D28" s="216" t="s">
        <v>672</v>
      </c>
      <c r="E28" s="318" t="s">
        <v>1166</v>
      </c>
    </row>
    <row r="29" spans="1:5" ht="51">
      <c r="A29" s="311" t="s">
        <v>87</v>
      </c>
      <c r="B29" s="320" t="s">
        <v>45</v>
      </c>
      <c r="C29" s="321" t="s">
        <v>142</v>
      </c>
      <c r="D29" s="216" t="s">
        <v>668</v>
      </c>
      <c r="E29" s="216" t="s">
        <v>1163</v>
      </c>
    </row>
    <row r="30" spans="1:5" ht="121.5">
      <c r="A30" s="311" t="s">
        <v>88</v>
      </c>
      <c r="B30" s="320" t="s">
        <v>46</v>
      </c>
      <c r="C30" s="321" t="s">
        <v>142</v>
      </c>
      <c r="D30" s="216" t="s">
        <v>674</v>
      </c>
      <c r="E30" s="216" t="s">
        <v>1168</v>
      </c>
    </row>
    <row r="31" spans="1:5" ht="14.25">
      <c r="A31" s="311" t="s">
        <v>89</v>
      </c>
      <c r="B31" s="320" t="s">
        <v>47</v>
      </c>
      <c r="C31" s="321" t="s">
        <v>140</v>
      </c>
      <c r="D31" s="216" t="s">
        <v>141</v>
      </c>
      <c r="E31" s="216"/>
    </row>
    <row r="32" spans="1:5" ht="21">
      <c r="A32" s="311" t="s">
        <v>90</v>
      </c>
      <c r="B32" s="320" t="s">
        <v>48</v>
      </c>
      <c r="C32" s="321" t="s">
        <v>142</v>
      </c>
      <c r="D32" s="216" t="s">
        <v>669</v>
      </c>
      <c r="E32" s="318" t="s">
        <v>1161</v>
      </c>
    </row>
    <row r="33" spans="1:5" ht="14.25">
      <c r="A33" s="311" t="s">
        <v>91</v>
      </c>
      <c r="B33" s="322" t="s">
        <v>52</v>
      </c>
      <c r="C33" s="323"/>
      <c r="D33" s="324"/>
      <c r="E33" s="324"/>
    </row>
    <row r="34" spans="1:5" ht="61.5">
      <c r="A34" s="311" t="s">
        <v>92</v>
      </c>
      <c r="B34" s="325" t="s">
        <v>53</v>
      </c>
      <c r="C34" s="321" t="s">
        <v>142</v>
      </c>
      <c r="D34" s="216" t="s">
        <v>670</v>
      </c>
      <c r="E34" s="216" t="s">
        <v>1164</v>
      </c>
    </row>
    <row r="35" spans="1:5" ht="21">
      <c r="A35" s="311" t="s">
        <v>93</v>
      </c>
      <c r="B35" s="325" t="s">
        <v>54</v>
      </c>
      <c r="C35" s="321" t="s">
        <v>142</v>
      </c>
      <c r="D35" s="216" t="s">
        <v>671</v>
      </c>
      <c r="E35" s="216" t="s">
        <v>1165</v>
      </c>
    </row>
    <row r="36" spans="1:5" ht="14.25">
      <c r="A36" s="311" t="s">
        <v>94</v>
      </c>
      <c r="B36" s="325" t="s">
        <v>55</v>
      </c>
      <c r="C36" s="321" t="s">
        <v>140</v>
      </c>
      <c r="D36" s="216" t="s">
        <v>141</v>
      </c>
      <c r="E36" s="216"/>
    </row>
    <row r="37" spans="1:5" ht="14.25">
      <c r="A37" s="311" t="s">
        <v>95</v>
      </c>
      <c r="B37" s="322" t="s">
        <v>76</v>
      </c>
      <c r="C37" s="323"/>
      <c r="D37" s="324"/>
      <c r="E37" s="324"/>
    </row>
    <row r="38" spans="1:5" ht="81">
      <c r="A38" s="311" t="s">
        <v>96</v>
      </c>
      <c r="B38" s="316" t="s">
        <v>57</v>
      </c>
      <c r="C38" s="317" t="s">
        <v>142</v>
      </c>
      <c r="D38" s="216" t="s">
        <v>675</v>
      </c>
      <c r="E38" s="318" t="s">
        <v>1169</v>
      </c>
    </row>
    <row r="39" spans="1:5" ht="21">
      <c r="A39" s="311" t="s">
        <v>97</v>
      </c>
      <c r="B39" s="325" t="s">
        <v>58</v>
      </c>
      <c r="C39" s="321" t="s">
        <v>142</v>
      </c>
      <c r="D39" s="216" t="s">
        <v>676</v>
      </c>
      <c r="E39" s="318" t="s">
        <v>1170</v>
      </c>
    </row>
    <row r="40" spans="1:5" ht="14.25">
      <c r="A40" s="311" t="s">
        <v>98</v>
      </c>
      <c r="B40" s="326" t="s">
        <v>50</v>
      </c>
      <c r="C40" s="327"/>
      <c r="D40" s="328"/>
      <c r="E40" s="328"/>
    </row>
    <row r="41" spans="1:5" ht="14.25">
      <c r="A41" s="311" t="s">
        <v>99</v>
      </c>
      <c r="B41" s="314" t="s">
        <v>37</v>
      </c>
      <c r="C41" s="315"/>
      <c r="D41" s="315"/>
      <c r="E41" s="315"/>
    </row>
    <row r="42" spans="1:5" ht="101.25">
      <c r="A42" s="311" t="s">
        <v>100</v>
      </c>
      <c r="B42" s="316" t="s">
        <v>39</v>
      </c>
      <c r="C42" s="317" t="s">
        <v>142</v>
      </c>
      <c r="D42" s="318" t="s">
        <v>664</v>
      </c>
      <c r="E42" s="318" t="s">
        <v>1161</v>
      </c>
    </row>
    <row r="43" spans="1:5" ht="91.5">
      <c r="A43" s="311" t="s">
        <v>101</v>
      </c>
      <c r="B43" s="319" t="s">
        <v>40</v>
      </c>
      <c r="C43" s="317" t="s">
        <v>142</v>
      </c>
      <c r="D43" s="318" t="s">
        <v>665</v>
      </c>
      <c r="E43" s="318" t="s">
        <v>1162</v>
      </c>
    </row>
    <row r="44" spans="1:5" ht="141">
      <c r="A44" s="311" t="s">
        <v>102</v>
      </c>
      <c r="B44" s="320" t="s">
        <v>41</v>
      </c>
      <c r="C44" s="321" t="s">
        <v>142</v>
      </c>
      <c r="D44" s="216" t="s">
        <v>672</v>
      </c>
      <c r="E44" s="318" t="s">
        <v>1166</v>
      </c>
    </row>
    <row r="45" spans="1:5" ht="141">
      <c r="A45" s="311" t="s">
        <v>103</v>
      </c>
      <c r="B45" s="320" t="s">
        <v>42</v>
      </c>
      <c r="C45" s="321" t="s">
        <v>142</v>
      </c>
      <c r="D45" s="216" t="s">
        <v>672</v>
      </c>
      <c r="E45" s="318" t="s">
        <v>1166</v>
      </c>
    </row>
    <row r="46" spans="1:5" ht="101.25">
      <c r="A46" s="311" t="s">
        <v>104</v>
      </c>
      <c r="B46" s="320" t="s">
        <v>43</v>
      </c>
      <c r="C46" s="321" t="s">
        <v>142</v>
      </c>
      <c r="D46" s="216" t="s">
        <v>673</v>
      </c>
      <c r="E46" s="318" t="s">
        <v>1167</v>
      </c>
    </row>
    <row r="47" spans="1:5" ht="141">
      <c r="A47" s="311" t="s">
        <v>105</v>
      </c>
      <c r="B47" s="320" t="s">
        <v>44</v>
      </c>
      <c r="C47" s="321" t="s">
        <v>142</v>
      </c>
      <c r="D47" s="216" t="s">
        <v>672</v>
      </c>
      <c r="E47" s="318" t="s">
        <v>1166</v>
      </c>
    </row>
    <row r="48" spans="1:5" ht="51">
      <c r="A48" s="311" t="s">
        <v>106</v>
      </c>
      <c r="B48" s="320" t="s">
        <v>45</v>
      </c>
      <c r="C48" s="321" t="s">
        <v>142</v>
      </c>
      <c r="D48" s="216" t="s">
        <v>668</v>
      </c>
      <c r="E48" s="216" t="s">
        <v>1163</v>
      </c>
    </row>
    <row r="49" spans="1:5" ht="111">
      <c r="A49" s="311" t="s">
        <v>107</v>
      </c>
      <c r="B49" s="320" t="s">
        <v>46</v>
      </c>
      <c r="C49" s="321" t="s">
        <v>142</v>
      </c>
      <c r="D49" s="216" t="s">
        <v>677</v>
      </c>
      <c r="E49" s="216" t="s">
        <v>1171</v>
      </c>
    </row>
    <row r="50" spans="1:5" ht="14.25">
      <c r="A50" s="311" t="s">
        <v>108</v>
      </c>
      <c r="B50" s="320" t="s">
        <v>47</v>
      </c>
      <c r="C50" s="321" t="s">
        <v>140</v>
      </c>
      <c r="D50" s="216" t="s">
        <v>141</v>
      </c>
      <c r="E50" s="216"/>
    </row>
    <row r="51" spans="1:5" ht="14.25">
      <c r="A51" s="311" t="s">
        <v>109</v>
      </c>
      <c r="B51" s="320" t="s">
        <v>48</v>
      </c>
      <c r="C51" s="321" t="s">
        <v>140</v>
      </c>
      <c r="D51" s="216" t="s">
        <v>141</v>
      </c>
      <c r="E51" s="216"/>
    </row>
    <row r="52" spans="1:5" ht="14.25">
      <c r="A52" s="311" t="s">
        <v>110</v>
      </c>
      <c r="B52" s="322" t="s">
        <v>52</v>
      </c>
      <c r="C52" s="323"/>
      <c r="D52" s="324"/>
      <c r="E52" s="324"/>
    </row>
    <row r="53" spans="1:5" ht="61.5">
      <c r="A53" s="311" t="s">
        <v>111</v>
      </c>
      <c r="B53" s="325" t="s">
        <v>53</v>
      </c>
      <c r="C53" s="321" t="s">
        <v>142</v>
      </c>
      <c r="D53" s="216" t="s">
        <v>670</v>
      </c>
      <c r="E53" s="216" t="s">
        <v>1164</v>
      </c>
    </row>
    <row r="54" spans="1:5" ht="21">
      <c r="A54" s="311" t="s">
        <v>112</v>
      </c>
      <c r="B54" s="325" t="s">
        <v>54</v>
      </c>
      <c r="C54" s="321" t="s">
        <v>142</v>
      </c>
      <c r="D54" s="216" t="s">
        <v>671</v>
      </c>
      <c r="E54" s="216" t="s">
        <v>1165</v>
      </c>
    </row>
    <row r="55" spans="1:5" ht="14.25">
      <c r="A55" s="311" t="s">
        <v>113</v>
      </c>
      <c r="B55" s="325" t="s">
        <v>55</v>
      </c>
      <c r="C55" s="321" t="s">
        <v>140</v>
      </c>
      <c r="D55" s="216" t="s">
        <v>141</v>
      </c>
      <c r="E55" s="216"/>
    </row>
    <row r="56" spans="1:5" ht="14.25">
      <c r="A56" s="311" t="s">
        <v>114</v>
      </c>
      <c r="B56" s="322" t="s">
        <v>76</v>
      </c>
      <c r="C56" s="323"/>
      <c r="D56" s="324"/>
      <c r="E56" s="324"/>
    </row>
    <row r="57" spans="1:5" ht="81">
      <c r="A57" s="311" t="s">
        <v>115</v>
      </c>
      <c r="B57" s="316" t="s">
        <v>57</v>
      </c>
      <c r="C57" s="317" t="s">
        <v>142</v>
      </c>
      <c r="D57" s="216" t="s">
        <v>675</v>
      </c>
      <c r="E57" s="318" t="s">
        <v>1169</v>
      </c>
    </row>
    <row r="58" spans="1:5" ht="21">
      <c r="A58" s="311" t="s">
        <v>116</v>
      </c>
      <c r="B58" s="325" t="s">
        <v>58</v>
      </c>
      <c r="C58" s="321" t="s">
        <v>142</v>
      </c>
      <c r="D58" s="216" t="s">
        <v>676</v>
      </c>
      <c r="E58" s="318" t="s">
        <v>1170</v>
      </c>
    </row>
    <row r="59" spans="1:5" ht="14.25">
      <c r="A59" s="311" t="s">
        <v>117</v>
      </c>
      <c r="B59" s="326" t="s">
        <v>51</v>
      </c>
      <c r="C59" s="327"/>
      <c r="D59" s="328"/>
      <c r="E59" s="328"/>
    </row>
    <row r="60" spans="1:5" ht="14.25">
      <c r="A60" s="311" t="s">
        <v>118</v>
      </c>
      <c r="B60" s="314" t="s">
        <v>37</v>
      </c>
      <c r="C60" s="315"/>
      <c r="D60" s="315"/>
      <c r="E60" s="315"/>
    </row>
    <row r="61" spans="1:5" ht="141">
      <c r="A61" s="311" t="s">
        <v>119</v>
      </c>
      <c r="B61" s="316" t="s">
        <v>39</v>
      </c>
      <c r="C61" s="317" t="s">
        <v>142</v>
      </c>
      <c r="D61" s="318" t="s">
        <v>678</v>
      </c>
      <c r="E61" s="318" t="s">
        <v>1172</v>
      </c>
    </row>
    <row r="62" spans="1:5" ht="121.5">
      <c r="A62" s="311" t="s">
        <v>120</v>
      </c>
      <c r="B62" s="319" t="s">
        <v>40</v>
      </c>
      <c r="C62" s="317" t="s">
        <v>142</v>
      </c>
      <c r="D62" s="318" t="s">
        <v>679</v>
      </c>
      <c r="E62" s="318" t="s">
        <v>1173</v>
      </c>
    </row>
    <row r="63" spans="1:5" ht="231">
      <c r="A63" s="311" t="s">
        <v>121</v>
      </c>
      <c r="B63" s="320" t="s">
        <v>41</v>
      </c>
      <c r="C63" s="321" t="s">
        <v>142</v>
      </c>
      <c r="D63" s="216" t="s">
        <v>680</v>
      </c>
      <c r="E63" s="318" t="s">
        <v>1174</v>
      </c>
    </row>
    <row r="64" spans="1:5" ht="101.25">
      <c r="A64" s="311" t="s">
        <v>122</v>
      </c>
      <c r="B64" s="320" t="s">
        <v>42</v>
      </c>
      <c r="C64" s="321" t="s">
        <v>142</v>
      </c>
      <c r="D64" s="216" t="s">
        <v>673</v>
      </c>
      <c r="E64" s="318" t="s">
        <v>1167</v>
      </c>
    </row>
    <row r="65" spans="1:5" ht="101.25">
      <c r="A65" s="311" t="s">
        <v>123</v>
      </c>
      <c r="B65" s="320" t="s">
        <v>43</v>
      </c>
      <c r="C65" s="321" t="s">
        <v>142</v>
      </c>
      <c r="D65" s="216" t="s">
        <v>673</v>
      </c>
      <c r="E65" s="318" t="s">
        <v>1167</v>
      </c>
    </row>
    <row r="66" spans="1:5" ht="231">
      <c r="A66" s="311" t="s">
        <v>124</v>
      </c>
      <c r="B66" s="320" t="s">
        <v>44</v>
      </c>
      <c r="C66" s="321" t="s">
        <v>142</v>
      </c>
      <c r="D66" s="216" t="s">
        <v>680</v>
      </c>
      <c r="E66" s="318" t="s">
        <v>1174</v>
      </c>
    </row>
    <row r="67" spans="1:5" ht="51">
      <c r="A67" s="311" t="s">
        <v>125</v>
      </c>
      <c r="B67" s="320" t="s">
        <v>45</v>
      </c>
      <c r="C67" s="321" t="s">
        <v>142</v>
      </c>
      <c r="D67" s="216" t="s">
        <v>668</v>
      </c>
      <c r="E67" s="216" t="s">
        <v>1163</v>
      </c>
    </row>
    <row r="68" spans="1:5" ht="71.25">
      <c r="A68" s="311" t="s">
        <v>126</v>
      </c>
      <c r="B68" s="320" t="s">
        <v>46</v>
      </c>
      <c r="C68" s="321" t="s">
        <v>142</v>
      </c>
      <c r="D68" s="216" t="s">
        <v>681</v>
      </c>
      <c r="E68" s="318" t="s">
        <v>1175</v>
      </c>
    </row>
    <row r="69" spans="1:5" ht="14.25">
      <c r="A69" s="311" t="s">
        <v>127</v>
      </c>
      <c r="B69" s="320" t="s">
        <v>47</v>
      </c>
      <c r="C69" s="321" t="s">
        <v>140</v>
      </c>
      <c r="D69" s="216" t="s">
        <v>141</v>
      </c>
      <c r="E69" s="318"/>
    </row>
    <row r="70" spans="1:5" ht="14.25">
      <c r="A70" s="311" t="s">
        <v>128</v>
      </c>
      <c r="B70" s="320" t="s">
        <v>48</v>
      </c>
      <c r="C70" s="321" t="s">
        <v>140</v>
      </c>
      <c r="D70" s="216" t="s">
        <v>141</v>
      </c>
      <c r="E70" s="216"/>
    </row>
    <row r="71" spans="1:5" ht="14.25">
      <c r="A71" s="311" t="s">
        <v>129</v>
      </c>
      <c r="B71" s="322" t="s">
        <v>52</v>
      </c>
      <c r="C71" s="323"/>
      <c r="D71" s="324"/>
      <c r="E71" s="324"/>
    </row>
    <row r="72" spans="1:5" ht="121.5">
      <c r="A72" s="311" t="s">
        <v>130</v>
      </c>
      <c r="B72" s="325" t="s">
        <v>53</v>
      </c>
      <c r="C72" s="321" t="s">
        <v>142</v>
      </c>
      <c r="D72" s="216" t="s">
        <v>682</v>
      </c>
      <c r="E72" s="216" t="s">
        <v>683</v>
      </c>
    </row>
    <row r="73" spans="1:5" ht="141">
      <c r="A73" s="311" t="s">
        <v>131</v>
      </c>
      <c r="B73" s="325" t="s">
        <v>54</v>
      </c>
      <c r="C73" s="321" t="s">
        <v>142</v>
      </c>
      <c r="D73" s="216" t="s">
        <v>684</v>
      </c>
      <c r="E73" s="318" t="s">
        <v>1176</v>
      </c>
    </row>
    <row r="74" spans="1:5" ht="14.25">
      <c r="A74" s="311" t="s">
        <v>132</v>
      </c>
      <c r="B74" s="325" t="s">
        <v>55</v>
      </c>
      <c r="C74" s="321" t="s">
        <v>140</v>
      </c>
      <c r="D74" s="216" t="s">
        <v>141</v>
      </c>
      <c r="E74" s="216"/>
    </row>
    <row r="75" spans="1:5" ht="14.25">
      <c r="A75" s="311" t="s">
        <v>133</v>
      </c>
      <c r="B75" s="322" t="s">
        <v>76</v>
      </c>
      <c r="C75" s="323"/>
      <c r="D75" s="324"/>
      <c r="E75" s="324"/>
    </row>
    <row r="76" spans="1:5" ht="81">
      <c r="A76" s="311" t="s">
        <v>134</v>
      </c>
      <c r="B76" s="316" t="s">
        <v>57</v>
      </c>
      <c r="C76" s="317" t="s">
        <v>142</v>
      </c>
      <c r="D76" s="216" t="s">
        <v>675</v>
      </c>
      <c r="E76" s="318" t="s">
        <v>1169</v>
      </c>
    </row>
    <row r="77" spans="1:5" ht="21">
      <c r="A77" s="311" t="s">
        <v>135</v>
      </c>
      <c r="B77" s="325" t="s">
        <v>58</v>
      </c>
      <c r="C77" s="321" t="s">
        <v>142</v>
      </c>
      <c r="D77" s="216" t="s">
        <v>676</v>
      </c>
      <c r="E77" s="318" t="s">
        <v>1170</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3.7109375" style="52" customWidth="1"/>
  </cols>
  <sheetData>
    <row r="1" spans="1:6" ht="15">
      <c r="A1" s="333" t="s">
        <v>136</v>
      </c>
      <c r="B1" s="333"/>
      <c r="C1" s="53"/>
      <c r="D1" s="126"/>
      <c r="E1" s="89"/>
      <c r="F1" t="s">
        <v>965</v>
      </c>
    </row>
    <row r="2" spans="1:5" ht="14.25">
      <c r="A2" s="9" t="s">
        <v>59</v>
      </c>
      <c r="B2" s="172" t="s">
        <v>38</v>
      </c>
      <c r="C2" s="173" t="s">
        <v>137</v>
      </c>
      <c r="D2" s="173" t="s">
        <v>138</v>
      </c>
      <c r="E2" s="173" t="s">
        <v>139</v>
      </c>
    </row>
    <row r="3" spans="1:5" ht="14.25">
      <c r="A3" s="9" t="s">
        <v>60</v>
      </c>
      <c r="B3" s="39" t="s">
        <v>37</v>
      </c>
      <c r="C3" s="40"/>
      <c r="D3" s="40"/>
      <c r="E3" s="40"/>
    </row>
    <row r="4" spans="1:5" ht="31.5">
      <c r="A4" s="9" t="s">
        <v>61</v>
      </c>
      <c r="B4" s="61" t="s">
        <v>39</v>
      </c>
      <c r="C4" s="56" t="s">
        <v>142</v>
      </c>
      <c r="D4" s="75" t="s">
        <v>685</v>
      </c>
      <c r="E4" s="75" t="s">
        <v>686</v>
      </c>
    </row>
    <row r="5" spans="1:5" ht="41.25">
      <c r="A5" s="9" t="s">
        <v>62</v>
      </c>
      <c r="B5" s="62" t="s">
        <v>40</v>
      </c>
      <c r="C5" s="56" t="s">
        <v>142</v>
      </c>
      <c r="D5" s="75" t="s">
        <v>687</v>
      </c>
      <c r="E5" s="75" t="s">
        <v>686</v>
      </c>
    </row>
    <row r="6" spans="1:5" ht="91.5">
      <c r="A6" s="9" t="s">
        <v>63</v>
      </c>
      <c r="B6" s="63" t="s">
        <v>41</v>
      </c>
      <c r="C6" s="64" t="s">
        <v>142</v>
      </c>
      <c r="D6" s="78" t="s">
        <v>688</v>
      </c>
      <c r="E6" s="78" t="s">
        <v>916</v>
      </c>
    </row>
    <row r="7" spans="1:5" ht="41.25">
      <c r="A7" s="9" t="s">
        <v>64</v>
      </c>
      <c r="B7" s="63" t="s">
        <v>42</v>
      </c>
      <c r="C7" s="64" t="s">
        <v>142</v>
      </c>
      <c r="D7" s="78" t="s">
        <v>689</v>
      </c>
      <c r="E7" s="78" t="s">
        <v>917</v>
      </c>
    </row>
    <row r="8" spans="1:5" ht="41.25">
      <c r="A8" s="9" t="s">
        <v>65</v>
      </c>
      <c r="B8" s="63" t="s">
        <v>43</v>
      </c>
      <c r="C8" s="64" t="s">
        <v>142</v>
      </c>
      <c r="D8" s="78" t="s">
        <v>689</v>
      </c>
      <c r="E8" s="78" t="s">
        <v>917</v>
      </c>
    </row>
    <row r="9" spans="1:5" ht="91.5">
      <c r="A9" s="9" t="s">
        <v>66</v>
      </c>
      <c r="B9" s="63" t="s">
        <v>44</v>
      </c>
      <c r="C9" s="64" t="s">
        <v>142</v>
      </c>
      <c r="D9" s="78" t="s">
        <v>688</v>
      </c>
      <c r="E9" s="78" t="s">
        <v>916</v>
      </c>
    </row>
    <row r="10" spans="1:5" ht="151.5">
      <c r="A10" s="9" t="s">
        <v>67</v>
      </c>
      <c r="B10" s="63" t="s">
        <v>45</v>
      </c>
      <c r="C10" s="64" t="s">
        <v>142</v>
      </c>
      <c r="D10" s="78" t="s">
        <v>690</v>
      </c>
      <c r="E10" s="78" t="s">
        <v>691</v>
      </c>
    </row>
    <row r="11" spans="1:5" ht="51">
      <c r="A11" s="9" t="s">
        <v>68</v>
      </c>
      <c r="B11" s="63" t="s">
        <v>46</v>
      </c>
      <c r="C11" s="64" t="s">
        <v>142</v>
      </c>
      <c r="D11" s="78" t="s">
        <v>692</v>
      </c>
      <c r="E11" s="78" t="s">
        <v>918</v>
      </c>
    </row>
    <row r="12" spans="1:5" ht="14.25">
      <c r="A12" s="9" t="s">
        <v>69</v>
      </c>
      <c r="B12" s="63" t="s">
        <v>47</v>
      </c>
      <c r="C12" s="64" t="s">
        <v>140</v>
      </c>
      <c r="D12" s="78" t="s">
        <v>141</v>
      </c>
      <c r="E12" s="78"/>
    </row>
    <row r="13" spans="1:5" ht="101.25">
      <c r="A13" s="9" t="s">
        <v>70</v>
      </c>
      <c r="B13" s="63" t="s">
        <v>48</v>
      </c>
      <c r="C13" s="64" t="s">
        <v>142</v>
      </c>
      <c r="D13" s="78" t="s">
        <v>693</v>
      </c>
      <c r="E13" s="75" t="s">
        <v>686</v>
      </c>
    </row>
    <row r="14" spans="1:5" ht="14.25">
      <c r="A14" s="9" t="s">
        <v>71</v>
      </c>
      <c r="B14" s="71" t="s">
        <v>52</v>
      </c>
      <c r="C14" s="72"/>
      <c r="D14" s="77"/>
      <c r="E14" s="77"/>
    </row>
    <row r="15" spans="1:5" ht="21">
      <c r="A15" s="9" t="s">
        <v>72</v>
      </c>
      <c r="B15" s="49" t="s">
        <v>53</v>
      </c>
      <c r="C15" s="64" t="s">
        <v>142</v>
      </c>
      <c r="D15" s="70" t="s">
        <v>694</v>
      </c>
      <c r="E15" s="81" t="s">
        <v>695</v>
      </c>
    </row>
    <row r="16" spans="1:5" ht="39.75">
      <c r="A16" s="9" t="s">
        <v>73</v>
      </c>
      <c r="B16" s="49" t="s">
        <v>54</v>
      </c>
      <c r="C16" s="64" t="s">
        <v>142</v>
      </c>
      <c r="D16" s="70" t="s">
        <v>696</v>
      </c>
      <c r="E16" s="81" t="s">
        <v>697</v>
      </c>
    </row>
    <row r="17" spans="1:5" ht="41.25">
      <c r="A17" s="9" t="s">
        <v>74</v>
      </c>
      <c r="B17" s="49" t="s">
        <v>55</v>
      </c>
      <c r="C17" s="64" t="s">
        <v>142</v>
      </c>
      <c r="D17" s="78" t="s">
        <v>698</v>
      </c>
      <c r="E17" s="148" t="s">
        <v>699</v>
      </c>
    </row>
    <row r="18" spans="1:5" ht="14.25">
      <c r="A18" s="9" t="s">
        <v>75</v>
      </c>
      <c r="B18" s="71" t="s">
        <v>76</v>
      </c>
      <c r="C18" s="72"/>
      <c r="D18" s="77"/>
      <c r="E18" s="77"/>
    </row>
    <row r="19" spans="1:5" ht="14.25">
      <c r="A19" s="9" t="s">
        <v>77</v>
      </c>
      <c r="B19" s="61" t="s">
        <v>57</v>
      </c>
      <c r="C19" s="64" t="s">
        <v>140</v>
      </c>
      <c r="D19" s="78" t="s">
        <v>141</v>
      </c>
      <c r="E19" s="81"/>
    </row>
    <row r="20" spans="1:5" ht="31.5">
      <c r="A20" s="9" t="s">
        <v>78</v>
      </c>
      <c r="B20" s="49" t="s">
        <v>58</v>
      </c>
      <c r="C20" s="64" t="s">
        <v>142</v>
      </c>
      <c r="D20" s="75" t="s">
        <v>700</v>
      </c>
      <c r="E20" s="81" t="s">
        <v>697</v>
      </c>
    </row>
    <row r="21" spans="1:5" ht="14.25">
      <c r="A21" s="9" t="s">
        <v>79</v>
      </c>
      <c r="B21" s="66" t="s">
        <v>49</v>
      </c>
      <c r="C21" s="67"/>
      <c r="D21" s="91"/>
      <c r="E21" s="91"/>
    </row>
    <row r="22" spans="1:5" ht="14.25">
      <c r="A22" s="9" t="s">
        <v>80</v>
      </c>
      <c r="B22" s="39" t="s">
        <v>37</v>
      </c>
      <c r="C22" s="40"/>
      <c r="D22" s="40"/>
      <c r="E22" s="40"/>
    </row>
    <row r="23" spans="1:5" ht="31.5">
      <c r="A23" s="9" t="s">
        <v>81</v>
      </c>
      <c r="B23" s="61" t="s">
        <v>39</v>
      </c>
      <c r="C23" s="56" t="s">
        <v>142</v>
      </c>
      <c r="D23" s="75" t="s">
        <v>685</v>
      </c>
      <c r="E23" s="75" t="s">
        <v>686</v>
      </c>
    </row>
    <row r="24" spans="1:5" ht="41.25">
      <c r="A24" s="9" t="s">
        <v>82</v>
      </c>
      <c r="B24" s="62" t="s">
        <v>40</v>
      </c>
      <c r="C24" s="56" t="s">
        <v>142</v>
      </c>
      <c r="D24" s="75" t="s">
        <v>687</v>
      </c>
      <c r="E24" s="75" t="s">
        <v>686</v>
      </c>
    </row>
    <row r="25" spans="1:5" ht="141">
      <c r="A25" s="9" t="s">
        <v>83</v>
      </c>
      <c r="B25" s="63" t="s">
        <v>41</v>
      </c>
      <c r="C25" s="64" t="s">
        <v>142</v>
      </c>
      <c r="D25" s="78" t="s">
        <v>701</v>
      </c>
      <c r="E25" s="78" t="s">
        <v>919</v>
      </c>
    </row>
    <row r="26" spans="1:5" ht="81">
      <c r="A26" s="9" t="s">
        <v>84</v>
      </c>
      <c r="B26" s="63" t="s">
        <v>42</v>
      </c>
      <c r="C26" s="64" t="s">
        <v>142</v>
      </c>
      <c r="D26" s="78" t="s">
        <v>703</v>
      </c>
      <c r="E26" s="78" t="s">
        <v>702</v>
      </c>
    </row>
    <row r="27" spans="1:5" ht="81">
      <c r="A27" s="9" t="s">
        <v>85</v>
      </c>
      <c r="B27" s="63" t="s">
        <v>43</v>
      </c>
      <c r="C27" s="64" t="s">
        <v>142</v>
      </c>
      <c r="D27" s="78" t="s">
        <v>703</v>
      </c>
      <c r="E27" s="78" t="s">
        <v>919</v>
      </c>
    </row>
    <row r="28" spans="1:5" ht="81">
      <c r="A28" s="9" t="s">
        <v>86</v>
      </c>
      <c r="B28" s="63" t="s">
        <v>44</v>
      </c>
      <c r="C28" s="64" t="s">
        <v>142</v>
      </c>
      <c r="D28" s="78" t="s">
        <v>703</v>
      </c>
      <c r="E28" s="78" t="s">
        <v>919</v>
      </c>
    </row>
    <row r="29" spans="1:5" ht="151.5">
      <c r="A29" s="9" t="s">
        <v>87</v>
      </c>
      <c r="B29" s="63" t="s">
        <v>45</v>
      </c>
      <c r="C29" s="64" t="s">
        <v>142</v>
      </c>
      <c r="D29" s="78" t="s">
        <v>690</v>
      </c>
      <c r="E29" s="78" t="s">
        <v>691</v>
      </c>
    </row>
    <row r="30" spans="1:5" ht="81">
      <c r="A30" s="9" t="s">
        <v>88</v>
      </c>
      <c r="B30" s="63" t="s">
        <v>46</v>
      </c>
      <c r="C30" s="64" t="s">
        <v>142</v>
      </c>
      <c r="D30" s="78" t="s">
        <v>703</v>
      </c>
      <c r="E30" s="78" t="s">
        <v>704</v>
      </c>
    </row>
    <row r="31" spans="1:5" ht="14.25">
      <c r="A31" s="9" t="s">
        <v>89</v>
      </c>
      <c r="B31" s="63" t="s">
        <v>47</v>
      </c>
      <c r="C31" s="64" t="s">
        <v>140</v>
      </c>
      <c r="D31" s="78" t="s">
        <v>141</v>
      </c>
      <c r="E31" s="78"/>
    </row>
    <row r="32" spans="1:5" ht="101.25">
      <c r="A32" s="9" t="s">
        <v>90</v>
      </c>
      <c r="B32" s="63" t="s">
        <v>48</v>
      </c>
      <c r="C32" s="64" t="s">
        <v>142</v>
      </c>
      <c r="D32" s="78" t="s">
        <v>693</v>
      </c>
      <c r="E32" s="75" t="s">
        <v>686</v>
      </c>
    </row>
    <row r="33" spans="1:5" ht="14.25">
      <c r="A33" s="9" t="s">
        <v>91</v>
      </c>
      <c r="B33" s="71" t="s">
        <v>52</v>
      </c>
      <c r="C33" s="72"/>
      <c r="D33" s="77"/>
      <c r="E33" s="77"/>
    </row>
    <row r="34" spans="1:5" ht="21">
      <c r="A34" s="9" t="s">
        <v>92</v>
      </c>
      <c r="B34" s="49" t="s">
        <v>53</v>
      </c>
      <c r="C34" s="64" t="s">
        <v>142</v>
      </c>
      <c r="D34" s="70" t="s">
        <v>705</v>
      </c>
      <c r="E34" s="81" t="s">
        <v>695</v>
      </c>
    </row>
    <row r="35" spans="1:5" ht="39.75">
      <c r="A35" s="9" t="s">
        <v>93</v>
      </c>
      <c r="B35" s="49" t="s">
        <v>54</v>
      </c>
      <c r="C35" s="64" t="s">
        <v>142</v>
      </c>
      <c r="D35" s="70" t="s">
        <v>706</v>
      </c>
      <c r="E35" s="81" t="s">
        <v>697</v>
      </c>
    </row>
    <row r="36" spans="1:5" ht="41.25">
      <c r="A36" s="9" t="s">
        <v>94</v>
      </c>
      <c r="B36" s="49" t="s">
        <v>55</v>
      </c>
      <c r="C36" s="64" t="s">
        <v>142</v>
      </c>
      <c r="D36" s="78" t="s">
        <v>698</v>
      </c>
      <c r="E36" s="148" t="s">
        <v>699</v>
      </c>
    </row>
    <row r="37" spans="1:5" ht="14.25">
      <c r="A37" s="9" t="s">
        <v>95</v>
      </c>
      <c r="B37" s="71" t="s">
        <v>76</v>
      </c>
      <c r="C37" s="72"/>
      <c r="D37" s="77"/>
      <c r="E37" s="77"/>
    </row>
    <row r="38" spans="1:5" ht="14.25">
      <c r="A38" s="9" t="s">
        <v>96</v>
      </c>
      <c r="B38" s="61" t="s">
        <v>57</v>
      </c>
      <c r="C38" s="64" t="s">
        <v>140</v>
      </c>
      <c r="D38" s="78" t="s">
        <v>141</v>
      </c>
      <c r="E38" s="75"/>
    </row>
    <row r="39" spans="1:5" ht="31.5">
      <c r="A39" s="9" t="s">
        <v>97</v>
      </c>
      <c r="B39" s="49" t="s">
        <v>58</v>
      </c>
      <c r="C39" s="64" t="s">
        <v>142</v>
      </c>
      <c r="D39" s="75" t="s">
        <v>700</v>
      </c>
      <c r="E39" s="81" t="s">
        <v>697</v>
      </c>
    </row>
    <row r="40" spans="1:5" ht="14.25">
      <c r="A40" s="9" t="s">
        <v>98</v>
      </c>
      <c r="B40" s="66" t="s">
        <v>50</v>
      </c>
      <c r="C40" s="67"/>
      <c r="D40" s="91"/>
      <c r="E40" s="91"/>
    </row>
    <row r="41" spans="1:5" ht="14.25">
      <c r="A41" s="9" t="s">
        <v>99</v>
      </c>
      <c r="B41" s="39" t="s">
        <v>37</v>
      </c>
      <c r="C41" s="40"/>
      <c r="D41" s="40"/>
      <c r="E41" s="40"/>
    </row>
    <row r="42" spans="1:5" ht="31.5">
      <c r="A42" s="9" t="s">
        <v>100</v>
      </c>
      <c r="B42" s="61" t="s">
        <v>39</v>
      </c>
      <c r="C42" s="56" t="s">
        <v>142</v>
      </c>
      <c r="D42" s="75" t="s">
        <v>685</v>
      </c>
      <c r="E42" s="75" t="s">
        <v>686</v>
      </c>
    </row>
    <row r="43" spans="1:5" ht="41.25">
      <c r="A43" s="9" t="s">
        <v>101</v>
      </c>
      <c r="B43" s="62" t="s">
        <v>40</v>
      </c>
      <c r="C43" s="56" t="s">
        <v>142</v>
      </c>
      <c r="D43" s="75" t="s">
        <v>687</v>
      </c>
      <c r="E43" s="75" t="s">
        <v>686</v>
      </c>
    </row>
    <row r="44" spans="1:5" ht="61.5">
      <c r="A44" s="9" t="s">
        <v>102</v>
      </c>
      <c r="B44" s="63" t="s">
        <v>41</v>
      </c>
      <c r="C44" s="64" t="s">
        <v>142</v>
      </c>
      <c r="D44" s="78" t="s">
        <v>707</v>
      </c>
      <c r="E44" s="78" t="s">
        <v>708</v>
      </c>
    </row>
    <row r="45" spans="1:5" ht="61.5">
      <c r="A45" s="9" t="s">
        <v>103</v>
      </c>
      <c r="B45" s="63" t="s">
        <v>42</v>
      </c>
      <c r="C45" s="64" t="s">
        <v>142</v>
      </c>
      <c r="D45" s="78" t="s">
        <v>707</v>
      </c>
      <c r="E45" s="78" t="s">
        <v>708</v>
      </c>
    </row>
    <row r="46" spans="1:5" ht="61.5">
      <c r="A46" s="9" t="s">
        <v>104</v>
      </c>
      <c r="B46" s="63" t="s">
        <v>43</v>
      </c>
      <c r="C46" s="64" t="s">
        <v>142</v>
      </c>
      <c r="D46" s="78" t="s">
        <v>707</v>
      </c>
      <c r="E46" s="78" t="s">
        <v>708</v>
      </c>
    </row>
    <row r="47" spans="1:5" ht="61.5">
      <c r="A47" s="9" t="s">
        <v>105</v>
      </c>
      <c r="B47" s="63" t="s">
        <v>44</v>
      </c>
      <c r="C47" s="64" t="s">
        <v>142</v>
      </c>
      <c r="D47" s="78" t="s">
        <v>707</v>
      </c>
      <c r="E47" s="78" t="s">
        <v>708</v>
      </c>
    </row>
    <row r="48" spans="1:5" ht="151.5">
      <c r="A48" s="9" t="s">
        <v>106</v>
      </c>
      <c r="B48" s="63" t="s">
        <v>45</v>
      </c>
      <c r="C48" s="64"/>
      <c r="D48" s="78" t="s">
        <v>690</v>
      </c>
      <c r="E48" s="78" t="s">
        <v>691</v>
      </c>
    </row>
    <row r="49" spans="1:5" ht="31.5">
      <c r="A49" s="9" t="s">
        <v>107</v>
      </c>
      <c r="B49" s="63" t="s">
        <v>46</v>
      </c>
      <c r="C49" s="64" t="s">
        <v>142</v>
      </c>
      <c r="D49" s="78" t="s">
        <v>709</v>
      </c>
      <c r="E49" s="78" t="s">
        <v>710</v>
      </c>
    </row>
    <row r="50" spans="1:5" ht="14.25">
      <c r="A50" s="9" t="s">
        <v>108</v>
      </c>
      <c r="B50" s="63" t="s">
        <v>47</v>
      </c>
      <c r="C50" s="64" t="s">
        <v>140</v>
      </c>
      <c r="D50" s="78" t="s">
        <v>141</v>
      </c>
      <c r="E50" s="78"/>
    </row>
    <row r="51" spans="1:5" ht="101.25">
      <c r="A51" s="9" t="s">
        <v>109</v>
      </c>
      <c r="B51" s="63" t="s">
        <v>48</v>
      </c>
      <c r="C51" s="64" t="s">
        <v>142</v>
      </c>
      <c r="D51" s="78" t="s">
        <v>693</v>
      </c>
      <c r="E51" s="75" t="s">
        <v>686</v>
      </c>
    </row>
    <row r="52" spans="1:5" ht="14.25">
      <c r="A52" s="9" t="s">
        <v>110</v>
      </c>
      <c r="B52" s="71" t="s">
        <v>52</v>
      </c>
      <c r="C52" s="72"/>
      <c r="D52" s="77"/>
      <c r="E52" s="77"/>
    </row>
    <row r="53" spans="1:5" ht="21">
      <c r="A53" s="9" t="s">
        <v>111</v>
      </c>
      <c r="B53" s="49" t="s">
        <v>53</v>
      </c>
      <c r="C53" s="64" t="s">
        <v>142</v>
      </c>
      <c r="D53" s="70" t="s">
        <v>711</v>
      </c>
      <c r="E53" s="81" t="s">
        <v>697</v>
      </c>
    </row>
    <row r="54" spans="1:5" ht="39.75">
      <c r="A54" s="9" t="s">
        <v>112</v>
      </c>
      <c r="B54" s="49" t="s">
        <v>54</v>
      </c>
      <c r="C54" s="64" t="s">
        <v>142</v>
      </c>
      <c r="D54" s="70" t="s">
        <v>712</v>
      </c>
      <c r="E54" s="81" t="s">
        <v>697</v>
      </c>
    </row>
    <row r="55" spans="1:5" ht="41.25">
      <c r="A55" s="9" t="s">
        <v>113</v>
      </c>
      <c r="B55" s="49" t="s">
        <v>55</v>
      </c>
      <c r="C55" s="64" t="s">
        <v>142</v>
      </c>
      <c r="D55" s="78" t="s">
        <v>698</v>
      </c>
      <c r="E55" s="148" t="s">
        <v>699</v>
      </c>
    </row>
    <row r="56" spans="1:5" ht="14.25">
      <c r="A56" s="9" t="s">
        <v>114</v>
      </c>
      <c r="B56" s="71" t="s">
        <v>76</v>
      </c>
      <c r="C56" s="72"/>
      <c r="D56" s="77"/>
      <c r="E56" s="77"/>
    </row>
    <row r="57" spans="1:5" ht="14.25">
      <c r="A57" s="9" t="s">
        <v>115</v>
      </c>
      <c r="B57" s="61" t="s">
        <v>57</v>
      </c>
      <c r="C57" s="64" t="s">
        <v>140</v>
      </c>
      <c r="D57" s="78" t="s">
        <v>141</v>
      </c>
      <c r="E57" s="75"/>
    </row>
    <row r="58" spans="1:5" ht="31.5">
      <c r="A58" s="9" t="s">
        <v>116</v>
      </c>
      <c r="B58" s="49" t="s">
        <v>58</v>
      </c>
      <c r="C58" s="64" t="s">
        <v>142</v>
      </c>
      <c r="D58" s="75" t="s">
        <v>700</v>
      </c>
      <c r="E58" s="81" t="s">
        <v>697</v>
      </c>
    </row>
    <row r="59" spans="1:5" ht="14.25">
      <c r="A59" s="9" t="s">
        <v>117</v>
      </c>
      <c r="B59" s="66" t="s">
        <v>713</v>
      </c>
      <c r="C59" s="67"/>
      <c r="D59" s="91"/>
      <c r="E59" s="91"/>
    </row>
    <row r="60" spans="1:5" ht="14.25">
      <c r="A60" s="9" t="s">
        <v>118</v>
      </c>
      <c r="B60" s="39" t="s">
        <v>37</v>
      </c>
      <c r="C60" s="40"/>
      <c r="D60" s="40"/>
      <c r="E60" s="40"/>
    </row>
    <row r="61" spans="1:5" ht="51">
      <c r="A61" s="9" t="s">
        <v>119</v>
      </c>
      <c r="B61" s="61" t="s">
        <v>39</v>
      </c>
      <c r="C61" s="56" t="s">
        <v>142</v>
      </c>
      <c r="D61" s="75" t="s">
        <v>714</v>
      </c>
      <c r="E61" s="75" t="s">
        <v>715</v>
      </c>
    </row>
    <row r="62" spans="1:5" ht="51">
      <c r="A62" s="9" t="s">
        <v>120</v>
      </c>
      <c r="B62" s="62" t="s">
        <v>40</v>
      </c>
      <c r="C62" s="56" t="s">
        <v>142</v>
      </c>
      <c r="D62" s="75" t="s">
        <v>716</v>
      </c>
      <c r="E62" s="75" t="s">
        <v>1177</v>
      </c>
    </row>
    <row r="63" spans="1:5" ht="31.5">
      <c r="A63" s="9" t="s">
        <v>121</v>
      </c>
      <c r="B63" s="63" t="s">
        <v>41</v>
      </c>
      <c r="C63" s="64" t="s">
        <v>142</v>
      </c>
      <c r="D63" s="78" t="s">
        <v>717</v>
      </c>
      <c r="E63" s="75" t="s">
        <v>1178</v>
      </c>
    </row>
    <row r="64" spans="1:5" ht="31.5">
      <c r="A64" s="9" t="s">
        <v>122</v>
      </c>
      <c r="B64" s="63" t="s">
        <v>42</v>
      </c>
      <c r="C64" s="64" t="s">
        <v>142</v>
      </c>
      <c r="D64" s="78" t="s">
        <v>717</v>
      </c>
      <c r="E64" s="75" t="s">
        <v>1178</v>
      </c>
    </row>
    <row r="65" spans="1:5" ht="39.75">
      <c r="A65" s="9" t="s">
        <v>123</v>
      </c>
      <c r="B65" s="63" t="s">
        <v>43</v>
      </c>
      <c r="C65" s="64" t="s">
        <v>142</v>
      </c>
      <c r="D65" s="174" t="s">
        <v>718</v>
      </c>
      <c r="E65" s="75" t="s">
        <v>1178</v>
      </c>
    </row>
    <row r="66" spans="1:5" ht="31.5">
      <c r="A66" s="9" t="s">
        <v>124</v>
      </c>
      <c r="B66" s="63" t="s">
        <v>44</v>
      </c>
      <c r="C66" s="64" t="s">
        <v>142</v>
      </c>
      <c r="D66" s="78" t="s">
        <v>717</v>
      </c>
      <c r="E66" s="75" t="s">
        <v>1178</v>
      </c>
    </row>
    <row r="67" spans="1:5" ht="14.25">
      <c r="A67" s="9" t="s">
        <v>125</v>
      </c>
      <c r="B67" s="63" t="s">
        <v>45</v>
      </c>
      <c r="C67" s="64" t="s">
        <v>140</v>
      </c>
      <c r="D67" s="78" t="s">
        <v>141</v>
      </c>
      <c r="E67" s="78"/>
    </row>
    <row r="68" spans="1:5" ht="14.25">
      <c r="A68" s="9" t="s">
        <v>126</v>
      </c>
      <c r="B68" s="63" t="s">
        <v>46</v>
      </c>
      <c r="C68" s="64" t="s">
        <v>140</v>
      </c>
      <c r="D68" s="78" t="s">
        <v>141</v>
      </c>
      <c r="E68" s="78"/>
    </row>
    <row r="69" spans="1:5" ht="14.25">
      <c r="A69" s="9" t="s">
        <v>127</v>
      </c>
      <c r="B69" s="63" t="s">
        <v>47</v>
      </c>
      <c r="C69" s="64" t="s">
        <v>140</v>
      </c>
      <c r="D69" s="78" t="s">
        <v>141</v>
      </c>
      <c r="E69" s="78"/>
    </row>
    <row r="70" spans="1:5" ht="60">
      <c r="A70" s="9" t="s">
        <v>128</v>
      </c>
      <c r="B70" s="63" t="s">
        <v>48</v>
      </c>
      <c r="C70" s="64" t="s">
        <v>142</v>
      </c>
      <c r="D70" s="174" t="s">
        <v>719</v>
      </c>
      <c r="E70" s="75" t="s">
        <v>1179</v>
      </c>
    </row>
    <row r="71" spans="1:5" ht="14.25">
      <c r="A71" s="9" t="s">
        <v>129</v>
      </c>
      <c r="B71" s="71" t="s">
        <v>52</v>
      </c>
      <c r="C71" s="72"/>
      <c r="D71" s="77"/>
      <c r="E71" s="77"/>
    </row>
    <row r="72" spans="1:5" ht="21">
      <c r="A72" s="9" t="s">
        <v>130</v>
      </c>
      <c r="B72" s="49" t="s">
        <v>53</v>
      </c>
      <c r="C72" s="64" t="s">
        <v>142</v>
      </c>
      <c r="D72" s="70" t="s">
        <v>720</v>
      </c>
      <c r="E72" s="81" t="s">
        <v>697</v>
      </c>
    </row>
    <row r="73" spans="1:5" ht="61.5">
      <c r="A73" s="9" t="s">
        <v>131</v>
      </c>
      <c r="B73" s="49" t="s">
        <v>54</v>
      </c>
      <c r="C73" s="64" t="s">
        <v>142</v>
      </c>
      <c r="D73" s="156" t="s">
        <v>721</v>
      </c>
      <c r="E73" s="156" t="s">
        <v>1180</v>
      </c>
    </row>
    <row r="74" spans="1:5" ht="41.25">
      <c r="A74" s="9" t="s">
        <v>132</v>
      </c>
      <c r="B74" s="49" t="s">
        <v>55</v>
      </c>
      <c r="C74" s="64" t="s">
        <v>142</v>
      </c>
      <c r="D74" s="78" t="s">
        <v>698</v>
      </c>
      <c r="E74" s="78" t="s">
        <v>699</v>
      </c>
    </row>
    <row r="75" spans="1:5" ht="14.25">
      <c r="A75" s="9" t="s">
        <v>133</v>
      </c>
      <c r="B75" s="71" t="s">
        <v>76</v>
      </c>
      <c r="C75" s="72"/>
      <c r="D75" s="77"/>
      <c r="E75" s="77"/>
    </row>
    <row r="76" spans="1:5" ht="14.25">
      <c r="A76" s="9" t="s">
        <v>134</v>
      </c>
      <c r="B76" s="61" t="s">
        <v>57</v>
      </c>
      <c r="C76" s="64" t="s">
        <v>140</v>
      </c>
      <c r="D76" s="78" t="s">
        <v>141</v>
      </c>
      <c r="E76" s="75"/>
    </row>
    <row r="77" spans="1:5" ht="51">
      <c r="A77" s="9" t="s">
        <v>135</v>
      </c>
      <c r="B77" s="49" t="s">
        <v>58</v>
      </c>
      <c r="C77" s="64" t="s">
        <v>142</v>
      </c>
      <c r="D77" s="75" t="s">
        <v>722</v>
      </c>
      <c r="E77" s="81" t="s">
        <v>1181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F77"/>
  <sheetViews>
    <sheetView zoomScalePageLayoutView="0" workbookViewId="0" topLeftCell="A1">
      <selection activeCell="D1" sqref="D1:D1638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0.140625" style="52" customWidth="1"/>
  </cols>
  <sheetData>
    <row r="1" spans="1:6" ht="15">
      <c r="A1" s="333" t="s">
        <v>136</v>
      </c>
      <c r="B1" s="333"/>
      <c r="C1" s="53"/>
      <c r="D1" s="126"/>
      <c r="E1" s="89"/>
      <c r="F1" t="s">
        <v>965</v>
      </c>
    </row>
    <row r="2" spans="1:5" ht="14.25">
      <c r="A2" s="9" t="s">
        <v>59</v>
      </c>
      <c r="B2" s="172" t="s">
        <v>38</v>
      </c>
      <c r="C2" s="173" t="s">
        <v>137</v>
      </c>
      <c r="D2" s="173" t="s">
        <v>138</v>
      </c>
      <c r="E2" s="173" t="s">
        <v>139</v>
      </c>
    </row>
    <row r="3" spans="1:5" ht="14.25">
      <c r="A3" s="9" t="s">
        <v>60</v>
      </c>
      <c r="B3" s="39" t="s">
        <v>37</v>
      </c>
      <c r="C3" s="40"/>
      <c r="D3" s="40"/>
      <c r="E3" s="40"/>
    </row>
    <row r="4" spans="1:5" ht="31.5">
      <c r="A4" s="9" t="s">
        <v>61</v>
      </c>
      <c r="B4" s="61" t="s">
        <v>39</v>
      </c>
      <c r="C4" s="56" t="s">
        <v>142</v>
      </c>
      <c r="D4" s="75" t="s">
        <v>723</v>
      </c>
      <c r="E4" s="78" t="s">
        <v>724</v>
      </c>
    </row>
    <row r="5" spans="1:5" ht="111">
      <c r="A5" s="9" t="s">
        <v>62</v>
      </c>
      <c r="B5" s="62" t="s">
        <v>40</v>
      </c>
      <c r="C5" s="56" t="s">
        <v>142</v>
      </c>
      <c r="D5" s="75" t="s">
        <v>725</v>
      </c>
      <c r="E5" s="78" t="s">
        <v>726</v>
      </c>
    </row>
    <row r="6" spans="1:5" ht="91.5">
      <c r="A6" s="9" t="s">
        <v>63</v>
      </c>
      <c r="B6" s="63" t="s">
        <v>41</v>
      </c>
      <c r="C6" s="64" t="s">
        <v>142</v>
      </c>
      <c r="D6" s="78" t="s">
        <v>727</v>
      </c>
      <c r="E6" s="216" t="s">
        <v>920</v>
      </c>
    </row>
    <row r="7" spans="1:5" ht="91.5">
      <c r="A7" s="9" t="s">
        <v>64</v>
      </c>
      <c r="B7" s="63" t="s">
        <v>42</v>
      </c>
      <c r="C7" s="64" t="s">
        <v>142</v>
      </c>
      <c r="D7" s="78" t="s">
        <v>727</v>
      </c>
      <c r="E7" s="216" t="s">
        <v>920</v>
      </c>
    </row>
    <row r="8" spans="1:5" ht="111">
      <c r="A8" s="9" t="s">
        <v>65</v>
      </c>
      <c r="B8" s="63" t="s">
        <v>43</v>
      </c>
      <c r="C8" s="64" t="s">
        <v>142</v>
      </c>
      <c r="D8" s="78" t="s">
        <v>729</v>
      </c>
      <c r="E8" s="78" t="s">
        <v>730</v>
      </c>
    </row>
    <row r="9" spans="1:5" ht="91.5">
      <c r="A9" s="9" t="s">
        <v>66</v>
      </c>
      <c r="B9" s="63" t="s">
        <v>44</v>
      </c>
      <c r="C9" s="64" t="s">
        <v>142</v>
      </c>
      <c r="D9" s="78" t="s">
        <v>727</v>
      </c>
      <c r="E9" s="78" t="s">
        <v>728</v>
      </c>
    </row>
    <row r="10" spans="1:5" ht="71.25">
      <c r="A10" s="9" t="s">
        <v>67</v>
      </c>
      <c r="B10" s="63" t="s">
        <v>45</v>
      </c>
      <c r="C10" s="64" t="s">
        <v>142</v>
      </c>
      <c r="D10" s="78" t="s">
        <v>731</v>
      </c>
      <c r="E10" s="78" t="s">
        <v>732</v>
      </c>
    </row>
    <row r="11" spans="1:5" ht="41.25">
      <c r="A11" s="9" t="s">
        <v>68</v>
      </c>
      <c r="B11" s="63" t="s">
        <v>46</v>
      </c>
      <c r="C11" s="64" t="s">
        <v>142</v>
      </c>
      <c r="D11" s="78" t="s">
        <v>733</v>
      </c>
      <c r="E11" s="216" t="s">
        <v>921</v>
      </c>
    </row>
    <row r="12" spans="1:5" ht="71.25">
      <c r="A12" s="9" t="s">
        <v>69</v>
      </c>
      <c r="B12" s="63" t="s">
        <v>47</v>
      </c>
      <c r="C12" s="64" t="s">
        <v>142</v>
      </c>
      <c r="D12" s="78" t="s">
        <v>734</v>
      </c>
      <c r="E12" s="78" t="s">
        <v>735</v>
      </c>
    </row>
    <row r="13" spans="1:5" ht="14.25">
      <c r="A13" s="9" t="s">
        <v>70</v>
      </c>
      <c r="B13" s="63" t="s">
        <v>48</v>
      </c>
      <c r="C13" s="64" t="s">
        <v>140</v>
      </c>
      <c r="D13" s="78" t="s">
        <v>141</v>
      </c>
      <c r="E13" s="78"/>
    </row>
    <row r="14" spans="1:5" ht="14.25">
      <c r="A14" s="9" t="s">
        <v>71</v>
      </c>
      <c r="B14" s="71" t="s">
        <v>52</v>
      </c>
      <c r="C14" s="72"/>
      <c r="D14" s="77"/>
      <c r="E14" s="77"/>
    </row>
    <row r="15" spans="1:5" ht="21">
      <c r="A15" s="9" t="s">
        <v>72</v>
      </c>
      <c r="B15" s="49" t="s">
        <v>53</v>
      </c>
      <c r="C15" s="64" t="s">
        <v>142</v>
      </c>
      <c r="D15" s="78" t="s">
        <v>736</v>
      </c>
      <c r="E15" s="78" t="s">
        <v>737</v>
      </c>
    </row>
    <row r="16" spans="1:5" ht="41.25">
      <c r="A16" s="9" t="s">
        <v>73</v>
      </c>
      <c r="B16" s="49" t="s">
        <v>54</v>
      </c>
      <c r="C16" s="64" t="s">
        <v>142</v>
      </c>
      <c r="D16" s="78" t="s">
        <v>738</v>
      </c>
      <c r="E16" s="78" t="s">
        <v>739</v>
      </c>
    </row>
    <row r="17" spans="1:5" ht="14.25">
      <c r="A17" s="9" t="s">
        <v>74</v>
      </c>
      <c r="B17" s="49" t="s">
        <v>55</v>
      </c>
      <c r="C17" s="64" t="s">
        <v>140</v>
      </c>
      <c r="D17" s="78" t="s">
        <v>141</v>
      </c>
      <c r="E17" s="78"/>
    </row>
    <row r="18" spans="1:5" ht="14.25">
      <c r="A18" s="9" t="s">
        <v>75</v>
      </c>
      <c r="B18" s="71" t="s">
        <v>76</v>
      </c>
      <c r="C18" s="72"/>
      <c r="D18" s="77"/>
      <c r="E18" s="77"/>
    </row>
    <row r="19" spans="1:5" ht="31.5">
      <c r="A19" s="9" t="s">
        <v>77</v>
      </c>
      <c r="B19" s="61" t="s">
        <v>57</v>
      </c>
      <c r="C19" s="56" t="s">
        <v>142</v>
      </c>
      <c r="D19" s="75" t="s">
        <v>740</v>
      </c>
      <c r="E19" s="78" t="s">
        <v>741</v>
      </c>
    </row>
    <row r="20" spans="1:5" ht="21">
      <c r="A20" s="9" t="s">
        <v>78</v>
      </c>
      <c r="B20" s="49" t="s">
        <v>58</v>
      </c>
      <c r="C20" s="64" t="s">
        <v>142</v>
      </c>
      <c r="D20" s="78" t="s">
        <v>742</v>
      </c>
      <c r="E20" s="78" t="s">
        <v>743</v>
      </c>
    </row>
    <row r="21" spans="1:5" ht="14.25">
      <c r="A21" s="9" t="s">
        <v>79</v>
      </c>
      <c r="B21" s="66" t="s">
        <v>49</v>
      </c>
      <c r="C21" s="67"/>
      <c r="D21" s="91"/>
      <c r="E21" s="91"/>
    </row>
    <row r="22" spans="1:5" ht="14.25">
      <c r="A22" s="9" t="s">
        <v>80</v>
      </c>
      <c r="B22" s="39" t="s">
        <v>37</v>
      </c>
      <c r="C22" s="40"/>
      <c r="D22" s="40"/>
      <c r="E22" s="40"/>
    </row>
    <row r="23" spans="1:5" ht="31.5">
      <c r="A23" s="9" t="s">
        <v>81</v>
      </c>
      <c r="B23" s="61" t="s">
        <v>39</v>
      </c>
      <c r="C23" s="56" t="s">
        <v>142</v>
      </c>
      <c r="D23" s="75" t="s">
        <v>723</v>
      </c>
      <c r="E23" s="78" t="s">
        <v>724</v>
      </c>
    </row>
    <row r="24" spans="1:5" ht="121.5">
      <c r="A24" s="9" t="s">
        <v>82</v>
      </c>
      <c r="B24" s="62" t="s">
        <v>40</v>
      </c>
      <c r="C24" s="56" t="s">
        <v>142</v>
      </c>
      <c r="D24" s="75" t="s">
        <v>725</v>
      </c>
      <c r="E24" s="78" t="s">
        <v>726</v>
      </c>
    </row>
    <row r="25" spans="1:5" ht="71.25">
      <c r="A25" s="9" t="s">
        <v>83</v>
      </c>
      <c r="B25" s="63" t="s">
        <v>41</v>
      </c>
      <c r="C25" s="64" t="s">
        <v>142</v>
      </c>
      <c r="D25" s="78" t="s">
        <v>744</v>
      </c>
      <c r="E25" s="78" t="s">
        <v>745</v>
      </c>
    </row>
    <row r="26" spans="1:5" ht="71.25">
      <c r="A26" s="9" t="s">
        <v>84</v>
      </c>
      <c r="B26" s="63" t="s">
        <v>42</v>
      </c>
      <c r="C26" s="64" t="s">
        <v>142</v>
      </c>
      <c r="D26" s="78" t="s">
        <v>744</v>
      </c>
      <c r="E26" s="78" t="s">
        <v>745</v>
      </c>
    </row>
    <row r="27" spans="1:5" ht="111">
      <c r="A27" s="9" t="s">
        <v>85</v>
      </c>
      <c r="B27" s="63" t="s">
        <v>43</v>
      </c>
      <c r="C27" s="64" t="s">
        <v>142</v>
      </c>
      <c r="D27" s="78" t="s">
        <v>729</v>
      </c>
      <c r="E27" s="78" t="s">
        <v>730</v>
      </c>
    </row>
    <row r="28" spans="1:5" ht="71.25">
      <c r="A28" s="9" t="s">
        <v>86</v>
      </c>
      <c r="B28" s="63" t="s">
        <v>44</v>
      </c>
      <c r="C28" s="64" t="s">
        <v>142</v>
      </c>
      <c r="D28" s="78" t="s">
        <v>744</v>
      </c>
      <c r="E28" s="78" t="s">
        <v>745</v>
      </c>
    </row>
    <row r="29" spans="1:5" ht="71.25">
      <c r="A29" s="9" t="s">
        <v>87</v>
      </c>
      <c r="B29" s="63" t="s">
        <v>45</v>
      </c>
      <c r="C29" s="64" t="s">
        <v>142</v>
      </c>
      <c r="D29" s="78" t="s">
        <v>731</v>
      </c>
      <c r="E29" s="78" t="s">
        <v>732</v>
      </c>
    </row>
    <row r="30" spans="1:5" ht="61.5">
      <c r="A30" s="9" t="s">
        <v>88</v>
      </c>
      <c r="B30" s="63" t="s">
        <v>46</v>
      </c>
      <c r="C30" s="64" t="s">
        <v>142</v>
      </c>
      <c r="D30" s="78" t="s">
        <v>746</v>
      </c>
      <c r="E30" s="78" t="s">
        <v>747</v>
      </c>
    </row>
    <row r="31" spans="1:5" ht="71.25">
      <c r="A31" s="9" t="s">
        <v>89</v>
      </c>
      <c r="B31" s="63" t="s">
        <v>47</v>
      </c>
      <c r="C31" s="64" t="s">
        <v>142</v>
      </c>
      <c r="D31" s="78" t="s">
        <v>734</v>
      </c>
      <c r="E31" s="78" t="s">
        <v>735</v>
      </c>
    </row>
    <row r="32" spans="1:5" ht="14.25">
      <c r="A32" s="9" t="s">
        <v>90</v>
      </c>
      <c r="B32" s="63" t="s">
        <v>48</v>
      </c>
      <c r="C32" s="64" t="s">
        <v>140</v>
      </c>
      <c r="D32" s="78" t="s">
        <v>141</v>
      </c>
      <c r="E32" s="78"/>
    </row>
    <row r="33" spans="1:5" ht="14.25">
      <c r="A33" s="9" t="s">
        <v>91</v>
      </c>
      <c r="B33" s="71" t="s">
        <v>52</v>
      </c>
      <c r="C33" s="72"/>
      <c r="D33" s="77"/>
      <c r="E33" s="77"/>
    </row>
    <row r="34" spans="1:5" ht="21">
      <c r="A34" s="9" t="s">
        <v>92</v>
      </c>
      <c r="B34" s="49" t="s">
        <v>53</v>
      </c>
      <c r="C34" s="64" t="s">
        <v>142</v>
      </c>
      <c r="D34" s="78" t="s">
        <v>736</v>
      </c>
      <c r="E34" s="78" t="s">
        <v>737</v>
      </c>
    </row>
    <row r="35" spans="1:5" ht="41.25">
      <c r="A35" s="9" t="s">
        <v>93</v>
      </c>
      <c r="B35" s="49" t="s">
        <v>54</v>
      </c>
      <c r="C35" s="64" t="s">
        <v>142</v>
      </c>
      <c r="D35" s="78" t="s">
        <v>738</v>
      </c>
      <c r="E35" s="78" t="s">
        <v>739</v>
      </c>
    </row>
    <row r="36" spans="1:5" ht="14.25">
      <c r="A36" s="9" t="s">
        <v>94</v>
      </c>
      <c r="B36" s="49" t="s">
        <v>55</v>
      </c>
      <c r="C36" s="64" t="s">
        <v>140</v>
      </c>
      <c r="D36" s="78" t="s">
        <v>141</v>
      </c>
      <c r="E36" s="78"/>
    </row>
    <row r="37" spans="1:5" ht="14.25">
      <c r="A37" s="9" t="s">
        <v>95</v>
      </c>
      <c r="B37" s="71" t="s">
        <v>76</v>
      </c>
      <c r="C37" s="72"/>
      <c r="D37" s="77"/>
      <c r="E37" s="77"/>
    </row>
    <row r="38" spans="1:5" ht="31.5">
      <c r="A38" s="9" t="s">
        <v>96</v>
      </c>
      <c r="B38" s="61" t="s">
        <v>57</v>
      </c>
      <c r="C38" s="56" t="s">
        <v>142</v>
      </c>
      <c r="D38" s="75" t="s">
        <v>740</v>
      </c>
      <c r="E38" s="78" t="s">
        <v>741</v>
      </c>
    </row>
    <row r="39" spans="1:5" ht="21">
      <c r="A39" s="9" t="s">
        <v>97</v>
      </c>
      <c r="B39" s="49" t="s">
        <v>58</v>
      </c>
      <c r="C39" s="64" t="s">
        <v>142</v>
      </c>
      <c r="D39" s="78" t="s">
        <v>742</v>
      </c>
      <c r="E39" s="78" t="s">
        <v>743</v>
      </c>
    </row>
    <row r="40" spans="1:5" ht="14.25">
      <c r="A40" s="9" t="s">
        <v>98</v>
      </c>
      <c r="B40" s="66" t="s">
        <v>50</v>
      </c>
      <c r="C40" s="67"/>
      <c r="D40" s="91"/>
      <c r="E40" s="91"/>
    </row>
    <row r="41" spans="1:5" ht="14.25">
      <c r="A41" s="9" t="s">
        <v>99</v>
      </c>
      <c r="B41" s="39" t="s">
        <v>37</v>
      </c>
      <c r="C41" s="40"/>
      <c r="D41" s="40"/>
      <c r="E41" s="40"/>
    </row>
    <row r="42" spans="1:5" ht="31.5">
      <c r="A42" s="9" t="s">
        <v>100</v>
      </c>
      <c r="B42" s="61" t="s">
        <v>39</v>
      </c>
      <c r="C42" s="56" t="s">
        <v>142</v>
      </c>
      <c r="D42" s="75" t="s">
        <v>723</v>
      </c>
      <c r="E42" s="78" t="s">
        <v>724</v>
      </c>
    </row>
    <row r="43" spans="1:5" ht="121.5">
      <c r="A43" s="9" t="s">
        <v>101</v>
      </c>
      <c r="B43" s="62" t="s">
        <v>40</v>
      </c>
      <c r="C43" s="56" t="s">
        <v>142</v>
      </c>
      <c r="D43" s="75" t="s">
        <v>725</v>
      </c>
      <c r="E43" s="78" t="s">
        <v>726</v>
      </c>
    </row>
    <row r="44" spans="1:5" ht="91.5">
      <c r="A44" s="9" t="s">
        <v>102</v>
      </c>
      <c r="B44" s="63" t="s">
        <v>41</v>
      </c>
      <c r="C44" s="64" t="s">
        <v>142</v>
      </c>
      <c r="D44" s="78" t="s">
        <v>748</v>
      </c>
      <c r="E44" s="216" t="s">
        <v>922</v>
      </c>
    </row>
    <row r="45" spans="1:5" ht="91.5">
      <c r="A45" s="9" t="s">
        <v>103</v>
      </c>
      <c r="B45" s="63" t="s">
        <v>42</v>
      </c>
      <c r="C45" s="64" t="s">
        <v>142</v>
      </c>
      <c r="D45" s="78" t="s">
        <v>748</v>
      </c>
      <c r="E45" s="216" t="s">
        <v>923</v>
      </c>
    </row>
    <row r="46" spans="1:5" ht="111">
      <c r="A46" s="9" t="s">
        <v>104</v>
      </c>
      <c r="B46" s="63" t="s">
        <v>43</v>
      </c>
      <c r="C46" s="64" t="s">
        <v>142</v>
      </c>
      <c r="D46" s="78" t="s">
        <v>729</v>
      </c>
      <c r="E46" s="78" t="s">
        <v>730</v>
      </c>
    </row>
    <row r="47" spans="1:5" ht="101.25">
      <c r="A47" s="9" t="s">
        <v>105</v>
      </c>
      <c r="B47" s="63" t="s">
        <v>44</v>
      </c>
      <c r="C47" s="64" t="s">
        <v>142</v>
      </c>
      <c r="D47" s="78" t="s">
        <v>749</v>
      </c>
      <c r="E47" s="216" t="s">
        <v>923</v>
      </c>
    </row>
    <row r="48" spans="1:5" ht="71.25">
      <c r="A48" s="9" t="s">
        <v>106</v>
      </c>
      <c r="B48" s="63" t="s">
        <v>45</v>
      </c>
      <c r="C48" s="64" t="s">
        <v>142</v>
      </c>
      <c r="D48" s="78" t="s">
        <v>731</v>
      </c>
      <c r="E48" s="216" t="s">
        <v>732</v>
      </c>
    </row>
    <row r="49" spans="1:5" ht="71.25">
      <c r="A49" s="9" t="s">
        <v>107</v>
      </c>
      <c r="B49" s="63" t="s">
        <v>46</v>
      </c>
      <c r="C49" s="64" t="s">
        <v>142</v>
      </c>
      <c r="D49" s="78" t="s">
        <v>750</v>
      </c>
      <c r="E49" s="216" t="s">
        <v>924</v>
      </c>
    </row>
    <row r="50" spans="1:5" ht="71.25">
      <c r="A50" s="9" t="s">
        <v>108</v>
      </c>
      <c r="B50" s="63" t="s">
        <v>47</v>
      </c>
      <c r="C50" s="64" t="s">
        <v>142</v>
      </c>
      <c r="D50" s="78" t="s">
        <v>734</v>
      </c>
      <c r="E50" s="78" t="s">
        <v>735</v>
      </c>
    </row>
    <row r="51" spans="1:5" ht="14.25">
      <c r="A51" s="9" t="s">
        <v>109</v>
      </c>
      <c r="B51" s="63" t="s">
        <v>48</v>
      </c>
      <c r="C51" s="64" t="s">
        <v>140</v>
      </c>
      <c r="D51" s="78" t="s">
        <v>141</v>
      </c>
      <c r="E51" s="78"/>
    </row>
    <row r="52" spans="1:5" ht="14.25">
      <c r="A52" s="9" t="s">
        <v>110</v>
      </c>
      <c r="B52" s="71" t="s">
        <v>52</v>
      </c>
      <c r="C52" s="72"/>
      <c r="D52" s="77"/>
      <c r="E52" s="77"/>
    </row>
    <row r="53" spans="1:5" ht="21">
      <c r="A53" s="9" t="s">
        <v>111</v>
      </c>
      <c r="B53" s="49" t="s">
        <v>53</v>
      </c>
      <c r="C53" s="64" t="s">
        <v>142</v>
      </c>
      <c r="D53" s="78" t="s">
        <v>736</v>
      </c>
      <c r="E53" s="78" t="s">
        <v>737</v>
      </c>
    </row>
    <row r="54" spans="1:5" ht="41.25">
      <c r="A54" s="9" t="s">
        <v>112</v>
      </c>
      <c r="B54" s="49" t="s">
        <v>54</v>
      </c>
      <c r="C54" s="64" t="s">
        <v>142</v>
      </c>
      <c r="D54" s="78" t="s">
        <v>738</v>
      </c>
      <c r="E54" s="78" t="s">
        <v>739</v>
      </c>
    </row>
    <row r="55" spans="1:5" ht="14.25">
      <c r="A55" s="9" t="s">
        <v>113</v>
      </c>
      <c r="B55" s="49" t="s">
        <v>55</v>
      </c>
      <c r="C55" s="64" t="s">
        <v>140</v>
      </c>
      <c r="D55" s="78" t="s">
        <v>141</v>
      </c>
      <c r="E55" s="78"/>
    </row>
    <row r="56" spans="1:5" ht="14.25">
      <c r="A56" s="9" t="s">
        <v>114</v>
      </c>
      <c r="B56" s="71" t="s">
        <v>76</v>
      </c>
      <c r="C56" s="72"/>
      <c r="D56" s="77"/>
      <c r="E56" s="77"/>
    </row>
    <row r="57" spans="1:5" ht="31.5">
      <c r="A57" s="9" t="s">
        <v>115</v>
      </c>
      <c r="B57" s="61" t="s">
        <v>57</v>
      </c>
      <c r="C57" s="56" t="s">
        <v>142</v>
      </c>
      <c r="D57" s="75" t="s">
        <v>740</v>
      </c>
      <c r="E57" s="78" t="s">
        <v>741</v>
      </c>
    </row>
    <row r="58" spans="1:5" ht="21">
      <c r="A58" s="9" t="s">
        <v>116</v>
      </c>
      <c r="B58" s="49" t="s">
        <v>58</v>
      </c>
      <c r="C58" s="64" t="s">
        <v>142</v>
      </c>
      <c r="D58" s="78" t="s">
        <v>742</v>
      </c>
      <c r="E58" s="78" t="s">
        <v>743</v>
      </c>
    </row>
    <row r="59" spans="1:5" ht="14.25">
      <c r="A59" s="9" t="s">
        <v>117</v>
      </c>
      <c r="B59" s="66" t="s">
        <v>51</v>
      </c>
      <c r="C59" s="67"/>
      <c r="D59" s="91"/>
      <c r="E59" s="91"/>
    </row>
    <row r="60" spans="1:5" ht="14.25">
      <c r="A60" s="9" t="s">
        <v>118</v>
      </c>
      <c r="B60" s="39" t="s">
        <v>37</v>
      </c>
      <c r="C60" s="40"/>
      <c r="D60" s="40"/>
      <c r="E60" s="40"/>
    </row>
    <row r="61" spans="1:5" ht="31.5">
      <c r="A61" s="9" t="s">
        <v>119</v>
      </c>
      <c r="B61" s="61" t="s">
        <v>39</v>
      </c>
      <c r="C61" s="56" t="s">
        <v>142</v>
      </c>
      <c r="D61" s="75" t="s">
        <v>723</v>
      </c>
      <c r="E61" s="78" t="s">
        <v>724</v>
      </c>
    </row>
    <row r="62" spans="1:5" ht="71.25">
      <c r="A62" s="9" t="s">
        <v>120</v>
      </c>
      <c r="B62" s="62" t="s">
        <v>40</v>
      </c>
      <c r="C62" s="56" t="s">
        <v>142</v>
      </c>
      <c r="D62" s="75" t="s">
        <v>925</v>
      </c>
      <c r="E62" s="216" t="s">
        <v>926</v>
      </c>
    </row>
    <row r="63" spans="1:5" ht="81">
      <c r="A63" s="9" t="s">
        <v>121</v>
      </c>
      <c r="B63" s="63" t="s">
        <v>41</v>
      </c>
      <c r="C63" s="64" t="s">
        <v>142</v>
      </c>
      <c r="D63" s="78" t="s">
        <v>751</v>
      </c>
      <c r="E63" s="156" t="s">
        <v>752</v>
      </c>
    </row>
    <row r="64" spans="1:5" ht="81">
      <c r="A64" s="9" t="s">
        <v>122</v>
      </c>
      <c r="B64" s="63" t="s">
        <v>42</v>
      </c>
      <c r="C64" s="64" t="s">
        <v>142</v>
      </c>
      <c r="D64" s="78" t="s">
        <v>751</v>
      </c>
      <c r="E64" s="156" t="s">
        <v>752</v>
      </c>
    </row>
    <row r="65" spans="1:5" ht="81">
      <c r="A65" s="9" t="s">
        <v>123</v>
      </c>
      <c r="B65" s="63" t="s">
        <v>43</v>
      </c>
      <c r="C65" s="64" t="s">
        <v>142</v>
      </c>
      <c r="D65" s="78" t="s">
        <v>751</v>
      </c>
      <c r="E65" s="156" t="s">
        <v>752</v>
      </c>
    </row>
    <row r="66" spans="1:5" ht="14.25">
      <c r="A66" s="9" t="s">
        <v>124</v>
      </c>
      <c r="B66" s="63" t="s">
        <v>44</v>
      </c>
      <c r="C66" s="64" t="s">
        <v>140</v>
      </c>
      <c r="D66" s="78" t="s">
        <v>141</v>
      </c>
      <c r="E66" s="148"/>
    </row>
    <row r="67" spans="1:5" ht="14.25">
      <c r="A67" s="9" t="s">
        <v>125</v>
      </c>
      <c r="B67" s="63" t="s">
        <v>45</v>
      </c>
      <c r="C67" s="64" t="s">
        <v>140</v>
      </c>
      <c r="D67" s="78" t="s">
        <v>141</v>
      </c>
      <c r="E67" s="78"/>
    </row>
    <row r="68" spans="1:5" ht="14.25">
      <c r="A68" s="9" t="s">
        <v>126</v>
      </c>
      <c r="B68" s="63" t="s">
        <v>46</v>
      </c>
      <c r="C68" s="64" t="s">
        <v>140</v>
      </c>
      <c r="D68" s="78" t="s">
        <v>141</v>
      </c>
      <c r="E68" s="78"/>
    </row>
    <row r="69" spans="1:5" ht="14.25">
      <c r="A69" s="9" t="s">
        <v>127</v>
      </c>
      <c r="B69" s="63" t="s">
        <v>47</v>
      </c>
      <c r="C69" s="64" t="s">
        <v>140</v>
      </c>
      <c r="D69" s="78" t="s">
        <v>141</v>
      </c>
      <c r="E69" s="81"/>
    </row>
    <row r="70" spans="1:5" ht="14.25">
      <c r="A70" s="9" t="s">
        <v>128</v>
      </c>
      <c r="B70" s="63" t="s">
        <v>48</v>
      </c>
      <c r="C70" s="64" t="s">
        <v>140</v>
      </c>
      <c r="D70" s="78" t="s">
        <v>141</v>
      </c>
      <c r="E70" s="78"/>
    </row>
    <row r="71" spans="1:5" ht="14.25">
      <c r="A71" s="9" t="s">
        <v>129</v>
      </c>
      <c r="B71" s="71" t="s">
        <v>52</v>
      </c>
      <c r="C71" s="72"/>
      <c r="D71" s="77"/>
      <c r="E71" s="77"/>
    </row>
    <row r="72" spans="1:5" ht="21">
      <c r="A72" s="9" t="s">
        <v>130</v>
      </c>
      <c r="B72" s="49" t="s">
        <v>53</v>
      </c>
      <c r="C72" s="64" t="s">
        <v>142</v>
      </c>
      <c r="D72" s="78" t="s">
        <v>736</v>
      </c>
      <c r="E72" s="78" t="s">
        <v>737</v>
      </c>
    </row>
    <row r="73" spans="1:5" ht="41.25">
      <c r="A73" s="9" t="s">
        <v>131</v>
      </c>
      <c r="B73" s="49" t="s">
        <v>54</v>
      </c>
      <c r="C73" s="64" t="s">
        <v>142</v>
      </c>
      <c r="D73" s="78" t="s">
        <v>738</v>
      </c>
      <c r="E73" s="78" t="s">
        <v>739</v>
      </c>
    </row>
    <row r="74" spans="1:5" ht="14.25">
      <c r="A74" s="9" t="s">
        <v>132</v>
      </c>
      <c r="B74" s="49" t="s">
        <v>55</v>
      </c>
      <c r="C74" s="64" t="s">
        <v>140</v>
      </c>
      <c r="D74" s="78" t="s">
        <v>141</v>
      </c>
      <c r="E74" s="78"/>
    </row>
    <row r="75" spans="1:5" ht="14.25">
      <c r="A75" s="9" t="s">
        <v>133</v>
      </c>
      <c r="B75" s="71" t="s">
        <v>76</v>
      </c>
      <c r="C75" s="72"/>
      <c r="D75" s="77"/>
      <c r="E75" s="77"/>
    </row>
    <row r="76" spans="1:5" ht="31.5">
      <c r="A76" s="9" t="s">
        <v>134</v>
      </c>
      <c r="B76" s="61" t="s">
        <v>57</v>
      </c>
      <c r="C76" s="56" t="s">
        <v>142</v>
      </c>
      <c r="D76" s="75" t="s">
        <v>740</v>
      </c>
      <c r="E76" s="78" t="s">
        <v>741</v>
      </c>
    </row>
    <row r="77" spans="1:5" ht="21">
      <c r="A77" s="9" t="s">
        <v>135</v>
      </c>
      <c r="B77" s="49" t="s">
        <v>58</v>
      </c>
      <c r="C77" s="64" t="s">
        <v>142</v>
      </c>
      <c r="D77" s="78" t="s">
        <v>742</v>
      </c>
      <c r="E77" s="78" t="s">
        <v>743</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E77"/>
  <sheetViews>
    <sheetView zoomScalePageLayoutView="0" workbookViewId="0" topLeftCell="A1">
      <selection activeCell="D1" sqref="D1:D16384"/>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52.421875" style="227" customWidth="1"/>
  </cols>
  <sheetData>
    <row r="1" spans="1:5" ht="15">
      <c r="A1" s="333" t="s">
        <v>136</v>
      </c>
      <c r="B1" s="333"/>
      <c r="C1" s="329"/>
      <c r="D1" s="330"/>
      <c r="E1" s="331"/>
    </row>
    <row r="2" spans="1:5" ht="14.25">
      <c r="A2" s="9" t="s">
        <v>59</v>
      </c>
      <c r="B2" s="172" t="s">
        <v>38</v>
      </c>
      <c r="C2" s="173" t="s">
        <v>137</v>
      </c>
      <c r="D2" s="173" t="s">
        <v>138</v>
      </c>
      <c r="E2" s="173" t="s">
        <v>139</v>
      </c>
    </row>
    <row r="3" spans="1:5" ht="14.25">
      <c r="A3" s="9" t="s">
        <v>60</v>
      </c>
      <c r="B3" s="39" t="s">
        <v>37</v>
      </c>
      <c r="C3" s="40"/>
      <c r="D3" s="40"/>
      <c r="E3" s="40"/>
    </row>
    <row r="4" spans="1:5" ht="14.25">
      <c r="A4" s="9" t="s">
        <v>61</v>
      </c>
      <c r="B4" s="61" t="s">
        <v>39</v>
      </c>
      <c r="C4" s="56" t="s">
        <v>140</v>
      </c>
      <c r="D4" s="75" t="s">
        <v>552</v>
      </c>
      <c r="E4" s="75"/>
    </row>
    <row r="5" spans="1:5" ht="14.25">
      <c r="A5" s="9" t="s">
        <v>62</v>
      </c>
      <c r="B5" s="62" t="s">
        <v>40</v>
      </c>
      <c r="C5" s="56" t="s">
        <v>140</v>
      </c>
      <c r="D5" s="75" t="s">
        <v>552</v>
      </c>
      <c r="E5" s="75"/>
    </row>
    <row r="6" spans="1:5" ht="14.25">
      <c r="A6" s="9" t="s">
        <v>63</v>
      </c>
      <c r="B6" s="63" t="s">
        <v>41</v>
      </c>
      <c r="C6" s="56" t="s">
        <v>140</v>
      </c>
      <c r="D6" s="75" t="s">
        <v>552</v>
      </c>
      <c r="E6" s="78"/>
    </row>
    <row r="7" spans="1:5" ht="14.25">
      <c r="A7" s="9" t="s">
        <v>64</v>
      </c>
      <c r="B7" s="63" t="s">
        <v>42</v>
      </c>
      <c r="C7" s="56" t="s">
        <v>140</v>
      </c>
      <c r="D7" s="75" t="s">
        <v>552</v>
      </c>
      <c r="E7" s="78"/>
    </row>
    <row r="8" spans="1:5" ht="14.25">
      <c r="A8" s="9" t="s">
        <v>65</v>
      </c>
      <c r="B8" s="63" t="s">
        <v>43</v>
      </c>
      <c r="C8" s="56" t="s">
        <v>140</v>
      </c>
      <c r="D8" s="75" t="s">
        <v>552</v>
      </c>
      <c r="E8" s="78"/>
    </row>
    <row r="9" spans="1:5" ht="14.25">
      <c r="A9" s="9" t="s">
        <v>66</v>
      </c>
      <c r="B9" s="63" t="s">
        <v>44</v>
      </c>
      <c r="C9" s="56" t="s">
        <v>140</v>
      </c>
      <c r="D9" s="75" t="s">
        <v>552</v>
      </c>
      <c r="E9" s="78"/>
    </row>
    <row r="10" spans="1:5" ht="14.25">
      <c r="A10" s="9" t="s">
        <v>67</v>
      </c>
      <c r="B10" s="63" t="s">
        <v>45</v>
      </c>
      <c r="C10" s="56" t="s">
        <v>140</v>
      </c>
      <c r="D10" s="75" t="s">
        <v>552</v>
      </c>
      <c r="E10" s="78"/>
    </row>
    <row r="11" spans="1:5" ht="14.25">
      <c r="A11" s="9" t="s">
        <v>68</v>
      </c>
      <c r="B11" s="63" t="s">
        <v>46</v>
      </c>
      <c r="C11" s="56" t="s">
        <v>140</v>
      </c>
      <c r="D11" s="75" t="s">
        <v>552</v>
      </c>
      <c r="E11" s="78"/>
    </row>
    <row r="12" spans="1:5" ht="14.25">
      <c r="A12" s="9" t="s">
        <v>69</v>
      </c>
      <c r="B12" s="63" t="s">
        <v>47</v>
      </c>
      <c r="C12" s="56" t="s">
        <v>140</v>
      </c>
      <c r="D12" s="75" t="s">
        <v>552</v>
      </c>
      <c r="E12" s="78"/>
    </row>
    <row r="13" spans="1:5" ht="14.25">
      <c r="A13" s="9" t="s">
        <v>70</v>
      </c>
      <c r="B13" s="63" t="s">
        <v>48</v>
      </c>
      <c r="C13" s="56" t="s">
        <v>140</v>
      </c>
      <c r="D13" s="75" t="s">
        <v>552</v>
      </c>
      <c r="E13" s="78"/>
    </row>
    <row r="14" spans="1:5" ht="14.25">
      <c r="A14" s="9" t="s">
        <v>71</v>
      </c>
      <c r="B14" s="71" t="s">
        <v>52</v>
      </c>
      <c r="C14" s="72"/>
      <c r="D14" s="77"/>
      <c r="E14" s="77"/>
    </row>
    <row r="15" spans="1:5" ht="14.25">
      <c r="A15" s="9" t="s">
        <v>72</v>
      </c>
      <c r="B15" s="49" t="s">
        <v>53</v>
      </c>
      <c r="C15" s="56" t="s">
        <v>140</v>
      </c>
      <c r="D15" s="75" t="s">
        <v>552</v>
      </c>
      <c r="E15" s="78"/>
    </row>
    <row r="16" spans="1:5" ht="14.25">
      <c r="A16" s="9" t="s">
        <v>73</v>
      </c>
      <c r="B16" s="49" t="s">
        <v>54</v>
      </c>
      <c r="C16" s="56" t="s">
        <v>140</v>
      </c>
      <c r="D16" s="75" t="s">
        <v>552</v>
      </c>
      <c r="E16" s="78"/>
    </row>
    <row r="17" spans="1:5" ht="14.25">
      <c r="A17" s="9" t="s">
        <v>74</v>
      </c>
      <c r="B17" s="49" t="s">
        <v>55</v>
      </c>
      <c r="C17" s="56" t="s">
        <v>140</v>
      </c>
      <c r="D17" s="75" t="s">
        <v>552</v>
      </c>
      <c r="E17" s="78"/>
    </row>
    <row r="18" spans="1:5" ht="14.25">
      <c r="A18" s="9" t="s">
        <v>75</v>
      </c>
      <c r="B18" s="71" t="s">
        <v>76</v>
      </c>
      <c r="C18" s="72"/>
      <c r="D18" s="77"/>
      <c r="E18" s="77"/>
    </row>
    <row r="19" spans="1:5" ht="14.25">
      <c r="A19" s="9" t="s">
        <v>77</v>
      </c>
      <c r="B19" s="61" t="s">
        <v>57</v>
      </c>
      <c r="C19" s="56" t="s">
        <v>140</v>
      </c>
      <c r="D19" s="75" t="s">
        <v>552</v>
      </c>
      <c r="E19" s="75"/>
    </row>
    <row r="20" spans="1:5" ht="14.25">
      <c r="A20" s="9" t="s">
        <v>78</v>
      </c>
      <c r="B20" s="49" t="s">
        <v>58</v>
      </c>
      <c r="C20" s="56" t="s">
        <v>140</v>
      </c>
      <c r="D20" s="75" t="s">
        <v>552</v>
      </c>
      <c r="E20" s="78"/>
    </row>
    <row r="21" spans="1:5" ht="14.25">
      <c r="A21" s="9" t="s">
        <v>79</v>
      </c>
      <c r="B21" s="66" t="s">
        <v>49</v>
      </c>
      <c r="C21" s="67"/>
      <c r="D21" s="91"/>
      <c r="E21" s="91"/>
    </row>
    <row r="22" spans="1:5" ht="14.25">
      <c r="A22" s="9" t="s">
        <v>80</v>
      </c>
      <c r="B22" s="39" t="s">
        <v>37</v>
      </c>
      <c r="C22" s="40"/>
      <c r="D22" s="40"/>
      <c r="E22" s="40"/>
    </row>
    <row r="23" spans="1:5" ht="21">
      <c r="A23" s="9" t="s">
        <v>81</v>
      </c>
      <c r="B23" s="61" t="s">
        <v>39</v>
      </c>
      <c r="C23" s="56" t="s">
        <v>142</v>
      </c>
      <c r="D23" s="75" t="s">
        <v>753</v>
      </c>
      <c r="E23" s="75" t="s">
        <v>754</v>
      </c>
    </row>
    <row r="24" spans="1:5" ht="21">
      <c r="A24" s="9" t="s">
        <v>82</v>
      </c>
      <c r="B24" s="62" t="s">
        <v>40</v>
      </c>
      <c r="C24" s="56" t="s">
        <v>142</v>
      </c>
      <c r="D24" s="75" t="s">
        <v>755</v>
      </c>
      <c r="E24" s="75" t="s">
        <v>754</v>
      </c>
    </row>
    <row r="25" spans="1:5" ht="21">
      <c r="A25" s="9" t="s">
        <v>83</v>
      </c>
      <c r="B25" s="63" t="s">
        <v>41</v>
      </c>
      <c r="C25" s="64" t="s">
        <v>142</v>
      </c>
      <c r="D25" s="78" t="s">
        <v>756</v>
      </c>
      <c r="E25" s="78" t="s">
        <v>757</v>
      </c>
    </row>
    <row r="26" spans="1:5" ht="21">
      <c r="A26" s="9" t="s">
        <v>84</v>
      </c>
      <c r="B26" s="63" t="s">
        <v>42</v>
      </c>
      <c r="C26" s="64" t="s">
        <v>142</v>
      </c>
      <c r="D26" s="78" t="s">
        <v>756</v>
      </c>
      <c r="E26" s="78" t="s">
        <v>757</v>
      </c>
    </row>
    <row r="27" spans="1:5" ht="21">
      <c r="A27" s="9" t="s">
        <v>85</v>
      </c>
      <c r="B27" s="63" t="s">
        <v>43</v>
      </c>
      <c r="C27" s="64" t="s">
        <v>142</v>
      </c>
      <c r="D27" s="78" t="s">
        <v>756</v>
      </c>
      <c r="E27" s="78" t="s">
        <v>757</v>
      </c>
    </row>
    <row r="28" spans="1:5" ht="21">
      <c r="A28" s="9" t="s">
        <v>86</v>
      </c>
      <c r="B28" s="63" t="s">
        <v>44</v>
      </c>
      <c r="C28" s="64" t="s">
        <v>142</v>
      </c>
      <c r="D28" s="78" t="s">
        <v>756</v>
      </c>
      <c r="E28" s="78" t="s">
        <v>757</v>
      </c>
    </row>
    <row r="29" spans="1:5" ht="14.25">
      <c r="A29" s="9" t="s">
        <v>87</v>
      </c>
      <c r="B29" s="63" t="s">
        <v>45</v>
      </c>
      <c r="C29" s="64" t="s">
        <v>140</v>
      </c>
      <c r="D29" s="78" t="s">
        <v>141</v>
      </c>
      <c r="E29" s="78"/>
    </row>
    <row r="30" spans="1:5" ht="14.25">
      <c r="A30" s="9" t="s">
        <v>88</v>
      </c>
      <c r="B30" s="63" t="s">
        <v>46</v>
      </c>
      <c r="C30" s="64" t="s">
        <v>140</v>
      </c>
      <c r="D30" s="78" t="s">
        <v>141</v>
      </c>
      <c r="E30" s="78"/>
    </row>
    <row r="31" spans="1:5" ht="14.25">
      <c r="A31" s="9" t="s">
        <v>89</v>
      </c>
      <c r="B31" s="63" t="s">
        <v>47</v>
      </c>
      <c r="C31" s="64" t="s">
        <v>140</v>
      </c>
      <c r="D31" s="78" t="s">
        <v>141</v>
      </c>
      <c r="E31" s="78"/>
    </row>
    <row r="32" spans="1:5" ht="14.25">
      <c r="A32" s="9" t="s">
        <v>90</v>
      </c>
      <c r="B32" s="63" t="s">
        <v>48</v>
      </c>
      <c r="C32" s="64" t="s">
        <v>140</v>
      </c>
      <c r="D32" s="78" t="s">
        <v>141</v>
      </c>
      <c r="E32" s="78"/>
    </row>
    <row r="33" spans="1:5" ht="14.25">
      <c r="A33" s="9" t="s">
        <v>91</v>
      </c>
      <c r="B33" s="71" t="s">
        <v>52</v>
      </c>
      <c r="C33" s="72"/>
      <c r="D33" s="77"/>
      <c r="E33" s="77"/>
    </row>
    <row r="34" spans="1:5" ht="14.25">
      <c r="A34" s="9" t="s">
        <v>92</v>
      </c>
      <c r="B34" s="49" t="s">
        <v>53</v>
      </c>
      <c r="C34" s="64" t="s">
        <v>140</v>
      </c>
      <c r="D34" s="78" t="s">
        <v>141</v>
      </c>
      <c r="E34" s="78"/>
    </row>
    <row r="35" spans="1:5" ht="14.25">
      <c r="A35" s="9" t="s">
        <v>93</v>
      </c>
      <c r="B35" s="49" t="s">
        <v>54</v>
      </c>
      <c r="C35" s="64" t="s">
        <v>140</v>
      </c>
      <c r="D35" s="78" t="s">
        <v>141</v>
      </c>
      <c r="E35" s="78"/>
    </row>
    <row r="36" spans="1:5" ht="14.25">
      <c r="A36" s="9" t="s">
        <v>94</v>
      </c>
      <c r="B36" s="49" t="s">
        <v>55</v>
      </c>
      <c r="C36" s="64" t="s">
        <v>140</v>
      </c>
      <c r="D36" s="78" t="s">
        <v>141</v>
      </c>
      <c r="E36" s="175"/>
    </row>
    <row r="37" spans="1:5" ht="14.25">
      <c r="A37" s="9" t="s">
        <v>95</v>
      </c>
      <c r="B37" s="71" t="s">
        <v>76</v>
      </c>
      <c r="C37" s="72"/>
      <c r="D37" s="77"/>
      <c r="E37" s="77"/>
    </row>
    <row r="38" spans="1:5" ht="31.5">
      <c r="A38" s="9" t="s">
        <v>96</v>
      </c>
      <c r="B38" s="61" t="s">
        <v>57</v>
      </c>
      <c r="C38" s="56" t="s">
        <v>142</v>
      </c>
      <c r="D38" s="75" t="s">
        <v>758</v>
      </c>
      <c r="E38" s="75" t="s">
        <v>759</v>
      </c>
    </row>
    <row r="39" spans="1:5" ht="14.25">
      <c r="A39" s="9" t="s">
        <v>97</v>
      </c>
      <c r="B39" s="49" t="s">
        <v>58</v>
      </c>
      <c r="C39" s="64" t="s">
        <v>140</v>
      </c>
      <c r="D39" s="78" t="s">
        <v>141</v>
      </c>
      <c r="E39" s="78"/>
    </row>
    <row r="40" spans="1:5" ht="14.25">
      <c r="A40" s="9" t="s">
        <v>98</v>
      </c>
      <c r="B40" s="66" t="s">
        <v>50</v>
      </c>
      <c r="C40" s="67"/>
      <c r="D40" s="91"/>
      <c r="E40" s="91"/>
    </row>
    <row r="41" spans="1:5" ht="14.25">
      <c r="A41" s="9" t="s">
        <v>99</v>
      </c>
      <c r="B41" s="39" t="s">
        <v>37</v>
      </c>
      <c r="C41" s="40"/>
      <c r="D41" s="40"/>
      <c r="E41" s="40"/>
    </row>
    <row r="42" spans="1:5" ht="14.25">
      <c r="A42" s="9" t="s">
        <v>100</v>
      </c>
      <c r="B42" s="61" t="s">
        <v>39</v>
      </c>
      <c r="C42" s="64" t="s">
        <v>140</v>
      </c>
      <c r="D42" s="78" t="s">
        <v>141</v>
      </c>
      <c r="E42" s="75"/>
    </row>
    <row r="43" spans="1:5" ht="14.25">
      <c r="A43" s="9" t="s">
        <v>101</v>
      </c>
      <c r="B43" s="62" t="s">
        <v>40</v>
      </c>
      <c r="C43" s="64" t="s">
        <v>140</v>
      </c>
      <c r="D43" s="78" t="s">
        <v>141</v>
      </c>
      <c r="E43" s="75"/>
    </row>
    <row r="44" spans="1:5" ht="14.25">
      <c r="A44" s="9" t="s">
        <v>102</v>
      </c>
      <c r="B44" s="63" t="s">
        <v>41</v>
      </c>
      <c r="C44" s="64" t="s">
        <v>142</v>
      </c>
      <c r="D44" s="78" t="s">
        <v>760</v>
      </c>
      <c r="E44" s="78" t="s">
        <v>1182</v>
      </c>
    </row>
    <row r="45" spans="1:5" ht="14.25">
      <c r="A45" s="9" t="s">
        <v>103</v>
      </c>
      <c r="B45" s="63" t="s">
        <v>42</v>
      </c>
      <c r="C45" s="64" t="s">
        <v>142</v>
      </c>
      <c r="D45" s="78" t="s">
        <v>760</v>
      </c>
      <c r="E45" s="78" t="s">
        <v>1182</v>
      </c>
    </row>
    <row r="46" spans="1:5" ht="21">
      <c r="A46" s="9" t="s">
        <v>104</v>
      </c>
      <c r="B46" s="63" t="s">
        <v>43</v>
      </c>
      <c r="C46" s="64" t="s">
        <v>142</v>
      </c>
      <c r="D46" s="78" t="s">
        <v>761</v>
      </c>
      <c r="E46" s="78" t="s">
        <v>1183</v>
      </c>
    </row>
    <row r="47" spans="1:5" ht="21">
      <c r="A47" s="9" t="s">
        <v>105</v>
      </c>
      <c r="B47" s="63" t="s">
        <v>44</v>
      </c>
      <c r="C47" s="64" t="s">
        <v>142</v>
      </c>
      <c r="D47" s="78" t="s">
        <v>762</v>
      </c>
      <c r="E47" s="78" t="s">
        <v>1182</v>
      </c>
    </row>
    <row r="48" spans="1:5" ht="14.25">
      <c r="A48" s="9" t="s">
        <v>106</v>
      </c>
      <c r="B48" s="63" t="s">
        <v>45</v>
      </c>
      <c r="C48" s="64" t="s">
        <v>140</v>
      </c>
      <c r="D48" s="78" t="s">
        <v>141</v>
      </c>
      <c r="E48" s="78"/>
    </row>
    <row r="49" spans="1:5" ht="14.25">
      <c r="A49" s="9" t="s">
        <v>107</v>
      </c>
      <c r="B49" s="63" t="s">
        <v>46</v>
      </c>
      <c r="C49" s="64" t="s">
        <v>142</v>
      </c>
      <c r="D49" s="78" t="s">
        <v>763</v>
      </c>
      <c r="E49" s="78" t="s">
        <v>1184</v>
      </c>
    </row>
    <row r="50" spans="1:5" ht="14.25">
      <c r="A50" s="9" t="s">
        <v>108</v>
      </c>
      <c r="B50" s="63" t="s">
        <v>47</v>
      </c>
      <c r="C50" s="64" t="s">
        <v>140</v>
      </c>
      <c r="D50" s="78" t="s">
        <v>141</v>
      </c>
      <c r="E50" s="78"/>
    </row>
    <row r="51" spans="1:5" ht="14.25">
      <c r="A51" s="9" t="s">
        <v>109</v>
      </c>
      <c r="B51" s="63" t="s">
        <v>48</v>
      </c>
      <c r="C51" s="64" t="s">
        <v>140</v>
      </c>
      <c r="D51" s="78" t="s">
        <v>141</v>
      </c>
      <c r="E51" s="78"/>
    </row>
    <row r="52" spans="1:5" ht="14.25">
      <c r="A52" s="9" t="s">
        <v>110</v>
      </c>
      <c r="B52" s="71" t="s">
        <v>52</v>
      </c>
      <c r="C52" s="72"/>
      <c r="D52" s="77"/>
      <c r="E52" s="77"/>
    </row>
    <row r="53" spans="1:5" ht="14.25">
      <c r="A53" s="9" t="s">
        <v>111</v>
      </c>
      <c r="B53" s="49" t="s">
        <v>53</v>
      </c>
      <c r="C53" s="64" t="s">
        <v>140</v>
      </c>
      <c r="D53" s="78" t="s">
        <v>141</v>
      </c>
      <c r="E53" s="78"/>
    </row>
    <row r="54" spans="1:5" ht="14.25">
      <c r="A54" s="9" t="s">
        <v>112</v>
      </c>
      <c r="B54" s="49" t="s">
        <v>54</v>
      </c>
      <c r="C54" s="64" t="s">
        <v>140</v>
      </c>
      <c r="D54" s="78" t="s">
        <v>141</v>
      </c>
      <c r="E54" s="78"/>
    </row>
    <row r="55" spans="1:5" ht="14.25">
      <c r="A55" s="9" t="s">
        <v>113</v>
      </c>
      <c r="B55" s="49" t="s">
        <v>55</v>
      </c>
      <c r="C55" s="64" t="s">
        <v>140</v>
      </c>
      <c r="D55" s="78" t="s">
        <v>764</v>
      </c>
      <c r="E55" s="78" t="s">
        <v>765</v>
      </c>
    </row>
    <row r="56" spans="1:5" ht="14.25">
      <c r="A56" s="9" t="s">
        <v>114</v>
      </c>
      <c r="B56" s="71" t="s">
        <v>76</v>
      </c>
      <c r="C56" s="72"/>
      <c r="D56" s="77"/>
      <c r="E56" s="77"/>
    </row>
    <row r="57" spans="1:5" ht="14.25">
      <c r="A57" s="9" t="s">
        <v>115</v>
      </c>
      <c r="B57" s="61" t="s">
        <v>57</v>
      </c>
      <c r="C57" s="64" t="s">
        <v>140</v>
      </c>
      <c r="D57" s="78" t="s">
        <v>141</v>
      </c>
      <c r="E57" s="75"/>
    </row>
    <row r="58" spans="1:5" ht="14.25">
      <c r="A58" s="9" t="s">
        <v>116</v>
      </c>
      <c r="B58" s="49" t="s">
        <v>58</v>
      </c>
      <c r="C58" s="64" t="s">
        <v>140</v>
      </c>
      <c r="D58" s="78" t="s">
        <v>141</v>
      </c>
      <c r="E58" s="78"/>
    </row>
    <row r="59" spans="1:5" ht="14.25">
      <c r="A59" s="9" t="s">
        <v>117</v>
      </c>
      <c r="B59" s="66" t="s">
        <v>51</v>
      </c>
      <c r="C59" s="67"/>
      <c r="D59" s="91"/>
      <c r="E59" s="91"/>
    </row>
    <row r="60" spans="1:5" ht="14.25">
      <c r="A60" s="9" t="s">
        <v>118</v>
      </c>
      <c r="B60" s="39" t="s">
        <v>37</v>
      </c>
      <c r="C60" s="40"/>
      <c r="D60" s="40"/>
      <c r="E60" s="40"/>
    </row>
    <row r="61" spans="1:5" ht="21">
      <c r="A61" s="9" t="s">
        <v>119</v>
      </c>
      <c r="B61" s="61" t="s">
        <v>39</v>
      </c>
      <c r="C61" s="56" t="s">
        <v>142</v>
      </c>
      <c r="D61" s="75" t="s">
        <v>766</v>
      </c>
      <c r="E61" s="75" t="s">
        <v>767</v>
      </c>
    </row>
    <row r="62" spans="1:5" ht="14.25">
      <c r="A62" s="9" t="s">
        <v>120</v>
      </c>
      <c r="B62" s="62" t="s">
        <v>40</v>
      </c>
      <c r="C62" s="56" t="s">
        <v>142</v>
      </c>
      <c r="D62" s="75" t="s">
        <v>768</v>
      </c>
      <c r="E62" s="75" t="s">
        <v>769</v>
      </c>
    </row>
    <row r="63" spans="1:5" ht="21">
      <c r="A63" s="9" t="s">
        <v>121</v>
      </c>
      <c r="B63" s="63" t="s">
        <v>41</v>
      </c>
      <c r="C63" s="64" t="s">
        <v>142</v>
      </c>
      <c r="D63" s="78" t="s">
        <v>770</v>
      </c>
      <c r="E63" s="78" t="s">
        <v>927</v>
      </c>
    </row>
    <row r="64" spans="1:5" ht="21">
      <c r="A64" s="9" t="s">
        <v>122</v>
      </c>
      <c r="B64" s="63" t="s">
        <v>42</v>
      </c>
      <c r="C64" s="64" t="s">
        <v>142</v>
      </c>
      <c r="D64" s="78" t="s">
        <v>771</v>
      </c>
      <c r="E64" s="78" t="s">
        <v>928</v>
      </c>
    </row>
    <row r="65" spans="1:5" ht="21">
      <c r="A65" s="9" t="s">
        <v>123</v>
      </c>
      <c r="B65" s="63" t="s">
        <v>43</v>
      </c>
      <c r="C65" s="64" t="s">
        <v>142</v>
      </c>
      <c r="D65" s="78" t="s">
        <v>771</v>
      </c>
      <c r="E65" s="78" t="s">
        <v>928</v>
      </c>
    </row>
    <row r="66" spans="1:5" ht="21">
      <c r="A66" s="9" t="s">
        <v>124</v>
      </c>
      <c r="B66" s="63" t="s">
        <v>44</v>
      </c>
      <c r="C66" s="64" t="s">
        <v>142</v>
      </c>
      <c r="D66" s="78" t="s">
        <v>772</v>
      </c>
      <c r="E66" s="78" t="s">
        <v>929</v>
      </c>
    </row>
    <row r="67" spans="1:5" ht="14.25">
      <c r="A67" s="9" t="s">
        <v>125</v>
      </c>
      <c r="B67" s="63" t="s">
        <v>45</v>
      </c>
      <c r="C67" s="64" t="s">
        <v>140</v>
      </c>
      <c r="D67" s="78" t="s">
        <v>141</v>
      </c>
      <c r="E67" s="78"/>
    </row>
    <row r="68" spans="1:5" ht="14.25">
      <c r="A68" s="9" t="s">
        <v>126</v>
      </c>
      <c r="B68" s="63" t="s">
        <v>46</v>
      </c>
      <c r="C68" s="64" t="s">
        <v>140</v>
      </c>
      <c r="D68" s="78" t="s">
        <v>141</v>
      </c>
      <c r="E68" s="78"/>
    </row>
    <row r="69" spans="1:5" ht="14.25">
      <c r="A69" s="9" t="s">
        <v>127</v>
      </c>
      <c r="B69" s="63" t="s">
        <v>47</v>
      </c>
      <c r="C69" s="64" t="s">
        <v>140</v>
      </c>
      <c r="D69" s="78" t="s">
        <v>141</v>
      </c>
      <c r="E69" s="78"/>
    </row>
    <row r="70" spans="1:5" ht="14.25">
      <c r="A70" s="9" t="s">
        <v>128</v>
      </c>
      <c r="B70" s="63" t="s">
        <v>48</v>
      </c>
      <c r="C70" s="64" t="s">
        <v>140</v>
      </c>
      <c r="D70" s="78" t="s">
        <v>141</v>
      </c>
      <c r="E70" s="78"/>
    </row>
    <row r="71" spans="1:5" ht="14.25">
      <c r="A71" s="9" t="s">
        <v>129</v>
      </c>
      <c r="B71" s="71" t="s">
        <v>52</v>
      </c>
      <c r="C71" s="72"/>
      <c r="D71" s="77"/>
      <c r="E71" s="77"/>
    </row>
    <row r="72" spans="1:5" ht="14.25">
      <c r="A72" s="9" t="s">
        <v>130</v>
      </c>
      <c r="B72" s="49" t="s">
        <v>53</v>
      </c>
      <c r="C72" s="64" t="s">
        <v>140</v>
      </c>
      <c r="D72" s="78" t="s">
        <v>141</v>
      </c>
      <c r="E72" s="78"/>
    </row>
    <row r="73" spans="1:5" ht="14.25">
      <c r="A73" s="9" t="s">
        <v>131</v>
      </c>
      <c r="B73" s="49" t="s">
        <v>54</v>
      </c>
      <c r="C73" s="64" t="s">
        <v>140</v>
      </c>
      <c r="D73" s="78" t="s">
        <v>141</v>
      </c>
      <c r="E73" s="78"/>
    </row>
    <row r="74" spans="1:5" ht="14.25">
      <c r="A74" s="9" t="s">
        <v>132</v>
      </c>
      <c r="B74" s="49" t="s">
        <v>55</v>
      </c>
      <c r="C74" s="64" t="s">
        <v>140</v>
      </c>
      <c r="D74" s="78" t="s">
        <v>141</v>
      </c>
      <c r="E74" s="78"/>
    </row>
    <row r="75" spans="1:5" ht="14.25">
      <c r="A75" s="9" t="s">
        <v>133</v>
      </c>
      <c r="B75" s="71" t="s">
        <v>76</v>
      </c>
      <c r="C75" s="72"/>
      <c r="D75" s="77"/>
      <c r="E75" s="77"/>
    </row>
    <row r="76" spans="1:5" ht="51">
      <c r="A76" s="9" t="s">
        <v>134</v>
      </c>
      <c r="B76" s="61" t="s">
        <v>57</v>
      </c>
      <c r="C76" s="56" t="s">
        <v>142</v>
      </c>
      <c r="D76" s="75" t="s">
        <v>773</v>
      </c>
      <c r="E76" s="75" t="s">
        <v>930</v>
      </c>
    </row>
    <row r="77" spans="1:5" ht="14.25">
      <c r="A77" s="9" t="s">
        <v>135</v>
      </c>
      <c r="B77" s="49" t="s">
        <v>58</v>
      </c>
      <c r="C77" s="64" t="s">
        <v>140</v>
      </c>
      <c r="D77" s="78" t="s">
        <v>141</v>
      </c>
      <c r="E77" s="7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E77"/>
  <sheetViews>
    <sheetView zoomScalePageLayoutView="0" workbookViewId="0" topLeftCell="A1">
      <selection activeCell="D1" sqref="D1:D16384"/>
    </sheetView>
  </sheetViews>
  <sheetFormatPr defaultColWidth="9.140625" defaultRowHeight="15"/>
  <cols>
    <col min="1" max="1" width="8.421875" style="33" customWidth="1"/>
    <col min="2" max="2" width="66.140625" style="33" customWidth="1"/>
    <col min="3" max="3" width="10.00390625" style="34" customWidth="1"/>
    <col min="4" max="4" width="53.57421875" style="33" customWidth="1"/>
    <col min="5" max="5" width="48.28125" style="33" customWidth="1"/>
  </cols>
  <sheetData>
    <row r="1" spans="1:5" ht="25.5" customHeight="1">
      <c r="A1" s="335" t="s">
        <v>136</v>
      </c>
      <c r="B1" s="335"/>
      <c r="C1" s="94"/>
      <c r="D1" s="108"/>
      <c r="E1" s="95"/>
    </row>
    <row r="2" spans="1:5" ht="14.25">
      <c r="A2" s="9" t="s">
        <v>59</v>
      </c>
      <c r="B2" s="172" t="s">
        <v>38</v>
      </c>
      <c r="C2" s="173" t="s">
        <v>137</v>
      </c>
      <c r="D2" s="173" t="s">
        <v>138</v>
      </c>
      <c r="E2" s="173" t="s">
        <v>139</v>
      </c>
    </row>
    <row r="3" spans="1:5" ht="14.25">
      <c r="A3" s="9" t="s">
        <v>60</v>
      </c>
      <c r="B3" s="39" t="s">
        <v>37</v>
      </c>
      <c r="C3" s="40"/>
      <c r="D3" s="40"/>
      <c r="E3" s="40"/>
    </row>
    <row r="4" spans="1:5" ht="14.25">
      <c r="A4" s="9" t="s">
        <v>61</v>
      </c>
      <c r="B4" s="41" t="s">
        <v>39</v>
      </c>
      <c r="C4" s="29" t="s">
        <v>140</v>
      </c>
      <c r="D4" s="115" t="s">
        <v>774</v>
      </c>
      <c r="E4" s="43"/>
    </row>
    <row r="5" spans="1:5" ht="14.25">
      <c r="A5" s="9" t="s">
        <v>62</v>
      </c>
      <c r="B5" s="41" t="s">
        <v>40</v>
      </c>
      <c r="C5" s="29" t="s">
        <v>140</v>
      </c>
      <c r="D5" s="115" t="s">
        <v>774</v>
      </c>
      <c r="E5" s="43"/>
    </row>
    <row r="6" spans="1:5" ht="14.25">
      <c r="A6" s="9" t="s">
        <v>63</v>
      </c>
      <c r="B6" s="44" t="s">
        <v>41</v>
      </c>
      <c r="C6" s="29" t="s">
        <v>140</v>
      </c>
      <c r="D6" s="115" t="s">
        <v>774</v>
      </c>
      <c r="E6" s="43"/>
    </row>
    <row r="7" spans="1:5" ht="14.25">
      <c r="A7" s="9" t="s">
        <v>64</v>
      </c>
      <c r="B7" s="44" t="s">
        <v>42</v>
      </c>
      <c r="C7" s="29" t="s">
        <v>140</v>
      </c>
      <c r="D7" s="115" t="s">
        <v>774</v>
      </c>
      <c r="E7" s="43"/>
    </row>
    <row r="8" spans="1:5" ht="14.25">
      <c r="A8" s="9" t="s">
        <v>65</v>
      </c>
      <c r="B8" s="44" t="s">
        <v>43</v>
      </c>
      <c r="C8" s="29" t="s">
        <v>140</v>
      </c>
      <c r="D8" s="115" t="s">
        <v>774</v>
      </c>
      <c r="E8" s="43"/>
    </row>
    <row r="9" spans="1:5" ht="14.25">
      <c r="A9" s="9" t="s">
        <v>66</v>
      </c>
      <c r="B9" s="44" t="s">
        <v>44</v>
      </c>
      <c r="C9" s="29" t="s">
        <v>140</v>
      </c>
      <c r="D9" s="115" t="s">
        <v>774</v>
      </c>
      <c r="E9" s="43"/>
    </row>
    <row r="10" spans="1:5" ht="14.25">
      <c r="A10" s="9" t="s">
        <v>67</v>
      </c>
      <c r="B10" s="44" t="s">
        <v>45</v>
      </c>
      <c r="C10" s="29" t="s">
        <v>140</v>
      </c>
      <c r="D10" s="115" t="s">
        <v>774</v>
      </c>
      <c r="E10" s="43"/>
    </row>
    <row r="11" spans="1:5" ht="21">
      <c r="A11" s="9" t="s">
        <v>68</v>
      </c>
      <c r="B11" s="44" t="s">
        <v>46</v>
      </c>
      <c r="C11" s="29" t="s">
        <v>142</v>
      </c>
      <c r="D11" s="46" t="s">
        <v>775</v>
      </c>
      <c r="E11" s="46" t="s">
        <v>931</v>
      </c>
    </row>
    <row r="12" spans="1:5" ht="14.25">
      <c r="A12" s="9" t="s">
        <v>69</v>
      </c>
      <c r="B12" s="44" t="s">
        <v>47</v>
      </c>
      <c r="C12" s="29" t="s">
        <v>140</v>
      </c>
      <c r="D12" s="115" t="s">
        <v>774</v>
      </c>
      <c r="E12" s="43"/>
    </row>
    <row r="13" spans="1:5" ht="14.25">
      <c r="A13" s="9" t="s">
        <v>70</v>
      </c>
      <c r="B13" s="44" t="s">
        <v>48</v>
      </c>
      <c r="C13" s="29" t="s">
        <v>140</v>
      </c>
      <c r="D13" s="115" t="s">
        <v>774</v>
      </c>
      <c r="E13" s="43"/>
    </row>
    <row r="14" spans="1:5" ht="14.25">
      <c r="A14" s="9" t="s">
        <v>71</v>
      </c>
      <c r="B14" s="99" t="s">
        <v>52</v>
      </c>
      <c r="C14" s="100"/>
      <c r="D14" s="117"/>
      <c r="E14" s="102"/>
    </row>
    <row r="15" spans="1:5" ht="14.25">
      <c r="A15" s="9" t="s">
        <v>72</v>
      </c>
      <c r="B15" s="45" t="s">
        <v>53</v>
      </c>
      <c r="C15" s="29" t="s">
        <v>140</v>
      </c>
      <c r="D15" s="115" t="s">
        <v>774</v>
      </c>
      <c r="E15" s="43"/>
    </row>
    <row r="16" spans="1:5" ht="14.25">
      <c r="A16" s="9" t="s">
        <v>73</v>
      </c>
      <c r="B16" s="45" t="s">
        <v>54</v>
      </c>
      <c r="C16" s="29" t="s">
        <v>140</v>
      </c>
      <c r="D16" s="115" t="s">
        <v>774</v>
      </c>
      <c r="E16" s="43"/>
    </row>
    <row r="17" spans="1:5" ht="14.25">
      <c r="A17" s="9" t="s">
        <v>74</v>
      </c>
      <c r="B17" s="45" t="s">
        <v>55</v>
      </c>
      <c r="C17" s="29" t="s">
        <v>140</v>
      </c>
      <c r="D17" s="115" t="s">
        <v>774</v>
      </c>
      <c r="E17" s="43"/>
    </row>
    <row r="18" spans="1:5" ht="14.25">
      <c r="A18" s="9" t="s">
        <v>75</v>
      </c>
      <c r="B18" s="99" t="s">
        <v>76</v>
      </c>
      <c r="C18" s="100"/>
      <c r="D18" s="117"/>
      <c r="E18" s="102"/>
    </row>
    <row r="19" spans="1:5" ht="14.25">
      <c r="A19" s="9" t="s">
        <v>77</v>
      </c>
      <c r="B19" s="41" t="s">
        <v>57</v>
      </c>
      <c r="C19" s="29" t="s">
        <v>140</v>
      </c>
      <c r="D19" s="115" t="s">
        <v>774</v>
      </c>
      <c r="E19" s="43"/>
    </row>
    <row r="20" spans="1:5" ht="14.25">
      <c r="A20" s="9" t="s">
        <v>78</v>
      </c>
      <c r="B20" s="45" t="s">
        <v>58</v>
      </c>
      <c r="C20" s="29" t="s">
        <v>140</v>
      </c>
      <c r="D20" s="115" t="s">
        <v>774</v>
      </c>
      <c r="E20" s="43"/>
    </row>
    <row r="21" spans="1:5" ht="14.25">
      <c r="A21" s="9" t="s">
        <v>79</v>
      </c>
      <c r="B21" s="37" t="s">
        <v>49</v>
      </c>
      <c r="C21" s="103"/>
      <c r="D21" s="119"/>
      <c r="E21" s="105"/>
    </row>
    <row r="22" spans="1:5" ht="14.25">
      <c r="A22" s="9" t="s">
        <v>80</v>
      </c>
      <c r="B22" s="39" t="s">
        <v>37</v>
      </c>
      <c r="C22" s="40"/>
      <c r="D22" s="40"/>
      <c r="E22" s="40"/>
    </row>
    <row r="23" spans="1:5" ht="31.5">
      <c r="A23" s="9" t="s">
        <v>81</v>
      </c>
      <c r="B23" s="41" t="s">
        <v>39</v>
      </c>
      <c r="C23" s="29" t="s">
        <v>142</v>
      </c>
      <c r="D23" s="46" t="s">
        <v>776</v>
      </c>
      <c r="E23" s="46" t="s">
        <v>932</v>
      </c>
    </row>
    <row r="24" spans="1:5" ht="14.25">
      <c r="A24" s="9" t="s">
        <v>82</v>
      </c>
      <c r="B24" s="41" t="s">
        <v>40</v>
      </c>
      <c r="C24" s="29" t="s">
        <v>140</v>
      </c>
      <c r="D24" s="115" t="s">
        <v>141</v>
      </c>
      <c r="E24" s="43"/>
    </row>
    <row r="25" spans="1:5" ht="14.25">
      <c r="A25" s="9" t="s">
        <v>83</v>
      </c>
      <c r="B25" s="44" t="s">
        <v>41</v>
      </c>
      <c r="C25" s="29" t="s">
        <v>142</v>
      </c>
      <c r="D25" s="120" t="s">
        <v>777</v>
      </c>
      <c r="E25" s="46" t="s">
        <v>932</v>
      </c>
    </row>
    <row r="26" spans="1:5" ht="14.25">
      <c r="A26" s="9" t="s">
        <v>84</v>
      </c>
      <c r="B26" s="44" t="s">
        <v>42</v>
      </c>
      <c r="C26" s="29" t="s">
        <v>142</v>
      </c>
      <c r="D26" s="120" t="s">
        <v>777</v>
      </c>
      <c r="E26" s="46" t="s">
        <v>932</v>
      </c>
    </row>
    <row r="27" spans="1:5" ht="14.25">
      <c r="A27" s="9" t="s">
        <v>85</v>
      </c>
      <c r="B27" s="44" t="s">
        <v>43</v>
      </c>
      <c r="C27" s="29" t="s">
        <v>142</v>
      </c>
      <c r="D27" s="120" t="s">
        <v>777</v>
      </c>
      <c r="E27" s="46" t="s">
        <v>932</v>
      </c>
    </row>
    <row r="28" spans="1:5" ht="14.25">
      <c r="A28" s="9" t="s">
        <v>86</v>
      </c>
      <c r="B28" s="44" t="s">
        <v>44</v>
      </c>
      <c r="C28" s="29" t="s">
        <v>142</v>
      </c>
      <c r="D28" s="120" t="s">
        <v>777</v>
      </c>
      <c r="E28" s="46" t="s">
        <v>932</v>
      </c>
    </row>
    <row r="29" spans="1:5" ht="14.25">
      <c r="A29" s="9" t="s">
        <v>87</v>
      </c>
      <c r="B29" s="44" t="s">
        <v>45</v>
      </c>
      <c r="C29" s="29" t="s">
        <v>140</v>
      </c>
      <c r="D29" s="115" t="s">
        <v>141</v>
      </c>
      <c r="E29" s="43"/>
    </row>
    <row r="30" spans="1:5" ht="14.25">
      <c r="A30" s="9" t="s">
        <v>88</v>
      </c>
      <c r="B30" s="44" t="s">
        <v>46</v>
      </c>
      <c r="C30" s="29" t="s">
        <v>140</v>
      </c>
      <c r="D30" s="115" t="s">
        <v>141</v>
      </c>
      <c r="E30" s="43"/>
    </row>
    <row r="31" spans="1:5" ht="14.25">
      <c r="A31" s="9" t="s">
        <v>89</v>
      </c>
      <c r="B31" s="44" t="s">
        <v>47</v>
      </c>
      <c r="C31" s="29" t="s">
        <v>140</v>
      </c>
      <c r="D31" s="115" t="s">
        <v>141</v>
      </c>
      <c r="E31" s="43"/>
    </row>
    <row r="32" spans="1:5" ht="14.25">
      <c r="A32" s="9" t="s">
        <v>90</v>
      </c>
      <c r="B32" s="44" t="s">
        <v>48</v>
      </c>
      <c r="C32" s="29" t="s">
        <v>140</v>
      </c>
      <c r="D32" s="115" t="s">
        <v>141</v>
      </c>
      <c r="E32" s="43"/>
    </row>
    <row r="33" spans="1:5" ht="14.25">
      <c r="A33" s="9" t="s">
        <v>91</v>
      </c>
      <c r="B33" s="99" t="s">
        <v>52</v>
      </c>
      <c r="C33" s="100"/>
      <c r="D33" s="117"/>
      <c r="E33" s="102"/>
    </row>
    <row r="34" spans="1:5" ht="14.25">
      <c r="A34" s="9" t="s">
        <v>92</v>
      </c>
      <c r="B34" s="45" t="s">
        <v>53</v>
      </c>
      <c r="C34" s="29" t="s">
        <v>140</v>
      </c>
      <c r="D34" s="115" t="s">
        <v>141</v>
      </c>
      <c r="E34" s="43"/>
    </row>
    <row r="35" spans="1:5" ht="14.25">
      <c r="A35" s="9" t="s">
        <v>93</v>
      </c>
      <c r="B35" s="45" t="s">
        <v>54</v>
      </c>
      <c r="C35" s="29" t="s">
        <v>140</v>
      </c>
      <c r="D35" s="115" t="s">
        <v>141</v>
      </c>
      <c r="E35" s="43"/>
    </row>
    <row r="36" spans="1:5" ht="14.25">
      <c r="A36" s="9" t="s">
        <v>94</v>
      </c>
      <c r="B36" s="45" t="s">
        <v>55</v>
      </c>
      <c r="C36" s="29" t="s">
        <v>140</v>
      </c>
      <c r="D36" s="115" t="s">
        <v>141</v>
      </c>
      <c r="E36" s="43"/>
    </row>
    <row r="37" spans="1:5" ht="14.25">
      <c r="A37" s="9" t="s">
        <v>95</v>
      </c>
      <c r="B37" s="99" t="s">
        <v>76</v>
      </c>
      <c r="C37" s="100"/>
      <c r="D37" s="117"/>
      <c r="E37" s="102"/>
    </row>
    <row r="38" spans="1:5" ht="14.25">
      <c r="A38" s="9" t="s">
        <v>96</v>
      </c>
      <c r="B38" s="41" t="s">
        <v>57</v>
      </c>
      <c r="C38" s="29" t="s">
        <v>142</v>
      </c>
      <c r="D38" s="120" t="s">
        <v>778</v>
      </c>
      <c r="E38" s="46" t="s">
        <v>933</v>
      </c>
    </row>
    <row r="39" spans="1:5" ht="14.25">
      <c r="A39" s="9" t="s">
        <v>97</v>
      </c>
      <c r="B39" s="45" t="s">
        <v>58</v>
      </c>
      <c r="C39" s="29" t="s">
        <v>140</v>
      </c>
      <c r="D39" s="115" t="s">
        <v>141</v>
      </c>
      <c r="E39" s="43"/>
    </row>
    <row r="40" spans="1:5" ht="14.25">
      <c r="A40" s="9" t="s">
        <v>98</v>
      </c>
      <c r="B40" s="37" t="s">
        <v>50</v>
      </c>
      <c r="C40" s="103"/>
      <c r="D40" s="119"/>
      <c r="E40" s="105"/>
    </row>
    <row r="41" spans="1:5" ht="14.25">
      <c r="A41" s="9" t="s">
        <v>99</v>
      </c>
      <c r="B41" s="39" t="s">
        <v>37</v>
      </c>
      <c r="C41" s="40"/>
      <c r="D41" s="40"/>
      <c r="E41" s="40"/>
    </row>
    <row r="42" spans="1:5" ht="14.25">
      <c r="A42" s="9" t="s">
        <v>100</v>
      </c>
      <c r="B42" s="41" t="s">
        <v>39</v>
      </c>
      <c r="C42" s="29" t="s">
        <v>140</v>
      </c>
      <c r="D42" s="115" t="s">
        <v>141</v>
      </c>
      <c r="E42" s="43"/>
    </row>
    <row r="43" spans="1:5" ht="14.25">
      <c r="A43" s="9" t="s">
        <v>101</v>
      </c>
      <c r="B43" s="41" t="s">
        <v>40</v>
      </c>
      <c r="C43" s="29" t="s">
        <v>140</v>
      </c>
      <c r="D43" s="115" t="s">
        <v>141</v>
      </c>
      <c r="E43" s="43"/>
    </row>
    <row r="44" spans="1:5" ht="31.5">
      <c r="A44" s="9" t="s">
        <v>102</v>
      </c>
      <c r="B44" s="44" t="s">
        <v>41</v>
      </c>
      <c r="C44" s="29" t="s">
        <v>142</v>
      </c>
      <c r="D44" s="46" t="s">
        <v>779</v>
      </c>
      <c r="E44" s="46" t="s">
        <v>1185</v>
      </c>
    </row>
    <row r="45" spans="1:5" ht="31.5">
      <c r="A45" s="9" t="s">
        <v>103</v>
      </c>
      <c r="B45" s="44" t="s">
        <v>42</v>
      </c>
      <c r="C45" s="29" t="s">
        <v>142</v>
      </c>
      <c r="D45" s="46" t="s">
        <v>779</v>
      </c>
      <c r="E45" s="46" t="s">
        <v>1185</v>
      </c>
    </row>
    <row r="46" spans="1:5" ht="31.5">
      <c r="A46" s="9" t="s">
        <v>104</v>
      </c>
      <c r="B46" s="44" t="s">
        <v>43</v>
      </c>
      <c r="C46" s="29" t="s">
        <v>142</v>
      </c>
      <c r="D46" s="46" t="s">
        <v>779</v>
      </c>
      <c r="E46" s="46" t="s">
        <v>1185</v>
      </c>
    </row>
    <row r="47" spans="1:5" ht="31.5">
      <c r="A47" s="9" t="s">
        <v>105</v>
      </c>
      <c r="B47" s="44" t="s">
        <v>44</v>
      </c>
      <c r="C47" s="29" t="s">
        <v>142</v>
      </c>
      <c r="D47" s="46" t="s">
        <v>779</v>
      </c>
      <c r="E47" s="46" t="s">
        <v>1185</v>
      </c>
    </row>
    <row r="48" spans="1:5" ht="14.25">
      <c r="A48" s="9" t="s">
        <v>106</v>
      </c>
      <c r="B48" s="44" t="s">
        <v>45</v>
      </c>
      <c r="C48" s="29" t="s">
        <v>140</v>
      </c>
      <c r="D48" s="115" t="s">
        <v>141</v>
      </c>
      <c r="E48" s="43"/>
    </row>
    <row r="49" spans="1:5" ht="14.25">
      <c r="A49" s="9" t="s">
        <v>107</v>
      </c>
      <c r="B49" s="44" t="s">
        <v>46</v>
      </c>
      <c r="C49" s="29" t="s">
        <v>140</v>
      </c>
      <c r="D49" s="115" t="s">
        <v>141</v>
      </c>
      <c r="E49" s="43"/>
    </row>
    <row r="50" spans="1:5" ht="14.25">
      <c r="A50" s="9" t="s">
        <v>108</v>
      </c>
      <c r="B50" s="44" t="s">
        <v>47</v>
      </c>
      <c r="C50" s="29" t="s">
        <v>140</v>
      </c>
      <c r="D50" s="115" t="s">
        <v>141</v>
      </c>
      <c r="E50" s="43"/>
    </row>
    <row r="51" spans="1:5" ht="14.25">
      <c r="A51" s="9" t="s">
        <v>109</v>
      </c>
      <c r="B51" s="44" t="s">
        <v>48</v>
      </c>
      <c r="C51" s="29" t="s">
        <v>140</v>
      </c>
      <c r="D51" s="115" t="s">
        <v>141</v>
      </c>
      <c r="E51" s="43"/>
    </row>
    <row r="52" spans="1:5" ht="14.25">
      <c r="A52" s="9" t="s">
        <v>110</v>
      </c>
      <c r="B52" s="99" t="s">
        <v>52</v>
      </c>
      <c r="C52" s="100"/>
      <c r="D52" s="117"/>
      <c r="E52" s="102"/>
    </row>
    <row r="53" spans="1:5" ht="14.25">
      <c r="A53" s="9" t="s">
        <v>111</v>
      </c>
      <c r="B53" s="45" t="s">
        <v>53</v>
      </c>
      <c r="C53" s="29" t="s">
        <v>140</v>
      </c>
      <c r="D53" s="115" t="s">
        <v>141</v>
      </c>
      <c r="E53" s="43"/>
    </row>
    <row r="54" spans="1:5" ht="14.25">
      <c r="A54" s="9" t="s">
        <v>112</v>
      </c>
      <c r="B54" s="45" t="s">
        <v>54</v>
      </c>
      <c r="C54" s="29" t="s">
        <v>140</v>
      </c>
      <c r="D54" s="115" t="s">
        <v>141</v>
      </c>
      <c r="E54" s="43"/>
    </row>
    <row r="55" spans="1:5" ht="14.25">
      <c r="A55" s="9" t="s">
        <v>113</v>
      </c>
      <c r="B55" s="45" t="s">
        <v>55</v>
      </c>
      <c r="C55" s="29" t="s">
        <v>140</v>
      </c>
      <c r="D55" s="115" t="s">
        <v>141</v>
      </c>
      <c r="E55" s="43"/>
    </row>
    <row r="56" spans="1:5" ht="14.25">
      <c r="A56" s="9" t="s">
        <v>114</v>
      </c>
      <c r="B56" s="99" t="s">
        <v>76</v>
      </c>
      <c r="C56" s="100"/>
      <c r="D56" s="117"/>
      <c r="E56" s="102"/>
    </row>
    <row r="57" spans="1:5" ht="21">
      <c r="A57" s="9" t="s">
        <v>115</v>
      </c>
      <c r="B57" s="41" t="s">
        <v>57</v>
      </c>
      <c r="C57" s="29" t="s">
        <v>142</v>
      </c>
      <c r="D57" s="120" t="s">
        <v>778</v>
      </c>
      <c r="E57" s="217" t="s">
        <v>780</v>
      </c>
    </row>
    <row r="58" spans="1:5" ht="19.5">
      <c r="A58" s="9" t="s">
        <v>116</v>
      </c>
      <c r="B58" s="45" t="s">
        <v>58</v>
      </c>
      <c r="C58" s="29" t="s">
        <v>142</v>
      </c>
      <c r="D58" s="120" t="s">
        <v>778</v>
      </c>
      <c r="E58" s="163" t="s">
        <v>780</v>
      </c>
    </row>
    <row r="59" spans="1:5" ht="14.25">
      <c r="A59" s="9" t="s">
        <v>117</v>
      </c>
      <c r="B59" s="37" t="s">
        <v>51</v>
      </c>
      <c r="C59" s="103"/>
      <c r="D59" s="119"/>
      <c r="E59" s="105"/>
    </row>
    <row r="60" spans="1:5" ht="14.25">
      <c r="A60" s="9" t="s">
        <v>118</v>
      </c>
      <c r="B60" s="39" t="s">
        <v>37</v>
      </c>
      <c r="C60" s="40"/>
      <c r="D60" s="40"/>
      <c r="E60" s="40"/>
    </row>
    <row r="61" spans="1:5" ht="14.25">
      <c r="A61" s="9" t="s">
        <v>119</v>
      </c>
      <c r="B61" s="41" t="s">
        <v>39</v>
      </c>
      <c r="C61" s="29" t="s">
        <v>140</v>
      </c>
      <c r="D61" s="115" t="s">
        <v>141</v>
      </c>
      <c r="E61" s="43"/>
    </row>
    <row r="62" spans="1:5" ht="14.25">
      <c r="A62" s="9" t="s">
        <v>120</v>
      </c>
      <c r="B62" s="41" t="s">
        <v>40</v>
      </c>
      <c r="C62" s="29" t="s">
        <v>140</v>
      </c>
      <c r="D62" s="115" t="s">
        <v>141</v>
      </c>
      <c r="E62" s="43"/>
    </row>
    <row r="63" spans="1:5" ht="31.5">
      <c r="A63" s="9" t="s">
        <v>121</v>
      </c>
      <c r="B63" s="44" t="s">
        <v>41</v>
      </c>
      <c r="C63" s="29" t="s">
        <v>142</v>
      </c>
      <c r="D63" s="46" t="s">
        <v>779</v>
      </c>
      <c r="E63" s="46" t="s">
        <v>1185</v>
      </c>
    </row>
    <row r="64" spans="1:5" ht="31.5">
      <c r="A64" s="9" t="s">
        <v>122</v>
      </c>
      <c r="B64" s="44" t="s">
        <v>42</v>
      </c>
      <c r="C64" s="29" t="s">
        <v>142</v>
      </c>
      <c r="D64" s="46" t="s">
        <v>779</v>
      </c>
      <c r="E64" s="46" t="s">
        <v>1185</v>
      </c>
    </row>
    <row r="65" spans="1:5" ht="31.5">
      <c r="A65" s="9" t="s">
        <v>123</v>
      </c>
      <c r="B65" s="44" t="s">
        <v>43</v>
      </c>
      <c r="C65" s="29" t="s">
        <v>142</v>
      </c>
      <c r="D65" s="46" t="s">
        <v>779</v>
      </c>
      <c r="E65" s="46" t="s">
        <v>1185</v>
      </c>
    </row>
    <row r="66" spans="1:5" ht="31.5">
      <c r="A66" s="9" t="s">
        <v>124</v>
      </c>
      <c r="B66" s="44" t="s">
        <v>44</v>
      </c>
      <c r="C66" s="29" t="s">
        <v>142</v>
      </c>
      <c r="D66" s="46" t="s">
        <v>779</v>
      </c>
      <c r="E66" s="46" t="s">
        <v>1185</v>
      </c>
    </row>
    <row r="67" spans="1:5" ht="14.25">
      <c r="A67" s="9" t="s">
        <v>125</v>
      </c>
      <c r="B67" s="44" t="s">
        <v>45</v>
      </c>
      <c r="C67" s="29" t="s">
        <v>140</v>
      </c>
      <c r="D67" s="115" t="s">
        <v>141</v>
      </c>
      <c r="E67" s="43"/>
    </row>
    <row r="68" spans="1:5" ht="14.25">
      <c r="A68" s="9" t="s">
        <v>126</v>
      </c>
      <c r="B68" s="44" t="s">
        <v>46</v>
      </c>
      <c r="C68" s="29" t="s">
        <v>140</v>
      </c>
      <c r="D68" s="115" t="s">
        <v>141</v>
      </c>
      <c r="E68" s="43"/>
    </row>
    <row r="69" spans="1:5" ht="14.25">
      <c r="A69" s="9" t="s">
        <v>127</v>
      </c>
      <c r="B69" s="44" t="s">
        <v>47</v>
      </c>
      <c r="C69" s="29" t="s">
        <v>140</v>
      </c>
      <c r="D69" s="115" t="s">
        <v>141</v>
      </c>
      <c r="E69" s="43"/>
    </row>
    <row r="70" spans="1:5" ht="14.25">
      <c r="A70" s="9" t="s">
        <v>128</v>
      </c>
      <c r="B70" s="44" t="s">
        <v>48</v>
      </c>
      <c r="C70" s="29" t="s">
        <v>140</v>
      </c>
      <c r="D70" s="115" t="s">
        <v>141</v>
      </c>
      <c r="E70" s="43"/>
    </row>
    <row r="71" spans="1:5" ht="14.25">
      <c r="A71" s="9" t="s">
        <v>129</v>
      </c>
      <c r="B71" s="99" t="s">
        <v>52</v>
      </c>
      <c r="C71" s="100"/>
      <c r="D71" s="117"/>
      <c r="E71" s="102"/>
    </row>
    <row r="72" spans="1:5" ht="14.25">
      <c r="A72" s="9" t="s">
        <v>130</v>
      </c>
      <c r="B72" s="45" t="s">
        <v>53</v>
      </c>
      <c r="C72" s="29" t="s">
        <v>140</v>
      </c>
      <c r="D72" s="115" t="s">
        <v>141</v>
      </c>
      <c r="E72" s="43"/>
    </row>
    <row r="73" spans="1:5" ht="14.25">
      <c r="A73" s="9" t="s">
        <v>131</v>
      </c>
      <c r="B73" s="45" t="s">
        <v>54</v>
      </c>
      <c r="C73" s="29" t="s">
        <v>140</v>
      </c>
      <c r="D73" s="115" t="s">
        <v>141</v>
      </c>
      <c r="E73" s="43"/>
    </row>
    <row r="74" spans="1:5" ht="14.25">
      <c r="A74" s="9" t="s">
        <v>132</v>
      </c>
      <c r="B74" s="45" t="s">
        <v>55</v>
      </c>
      <c r="C74" s="29" t="s">
        <v>140</v>
      </c>
      <c r="D74" s="115" t="s">
        <v>141</v>
      </c>
      <c r="E74" s="43"/>
    </row>
    <row r="75" spans="1:5" ht="14.25">
      <c r="A75" s="9" t="s">
        <v>133</v>
      </c>
      <c r="B75" s="99" t="s">
        <v>76</v>
      </c>
      <c r="C75" s="100"/>
      <c r="D75" s="117"/>
      <c r="E75" s="102"/>
    </row>
    <row r="76" spans="1:5" ht="14.25">
      <c r="A76" s="9" t="s">
        <v>134</v>
      </c>
      <c r="B76" s="41" t="s">
        <v>57</v>
      </c>
      <c r="C76" s="29" t="s">
        <v>142</v>
      </c>
      <c r="D76" s="120" t="s">
        <v>781</v>
      </c>
      <c r="E76" s="46" t="s">
        <v>782</v>
      </c>
    </row>
    <row r="77" spans="1:5" ht="14.25">
      <c r="A77" s="9" t="s">
        <v>135</v>
      </c>
      <c r="B77" s="45" t="s">
        <v>58</v>
      </c>
      <c r="C77" s="29" t="s">
        <v>140</v>
      </c>
      <c r="D77" s="115" t="s">
        <v>141</v>
      </c>
      <c r="E77" s="43"/>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E77"/>
  <sheetViews>
    <sheetView zoomScalePageLayoutView="0" workbookViewId="0" topLeftCell="A10">
      <selection activeCell="D10" sqref="D1:D16384"/>
    </sheetView>
  </sheetViews>
  <sheetFormatPr defaultColWidth="9.140625" defaultRowHeight="15"/>
  <cols>
    <col min="1" max="1" width="7.7109375" style="50" customWidth="1"/>
    <col min="2" max="2" width="61.7109375" style="50" customWidth="1"/>
    <col min="3" max="3" width="9.28125" style="51" customWidth="1"/>
    <col min="4" max="4" width="53.57421875" style="52" customWidth="1"/>
    <col min="5" max="5" width="58.421875" style="50" customWidth="1"/>
  </cols>
  <sheetData>
    <row r="1" spans="1:5" ht="15">
      <c r="A1" s="333" t="s">
        <v>136</v>
      </c>
      <c r="B1" s="333"/>
      <c r="C1" s="53"/>
      <c r="D1" s="126"/>
      <c r="E1" s="86"/>
    </row>
    <row r="2" spans="1:5" ht="14.25">
      <c r="A2" s="9" t="s">
        <v>59</v>
      </c>
      <c r="B2" s="172" t="s">
        <v>38</v>
      </c>
      <c r="C2" s="173" t="s">
        <v>137</v>
      </c>
      <c r="D2" s="173" t="s">
        <v>138</v>
      </c>
      <c r="E2" s="173" t="s">
        <v>139</v>
      </c>
    </row>
    <row r="3" spans="1:5" ht="14.25">
      <c r="A3" s="9" t="s">
        <v>60</v>
      </c>
      <c r="B3" s="39" t="s">
        <v>37</v>
      </c>
      <c r="C3" s="40"/>
      <c r="D3" s="40"/>
      <c r="E3" s="40"/>
    </row>
    <row r="4" spans="1:5" ht="14.25">
      <c r="A4" s="9" t="s">
        <v>61</v>
      </c>
      <c r="B4" s="61" t="s">
        <v>39</v>
      </c>
      <c r="C4" s="56" t="s">
        <v>140</v>
      </c>
      <c r="D4" s="75" t="s">
        <v>141</v>
      </c>
      <c r="E4" s="87"/>
    </row>
    <row r="5" spans="1:5" ht="14.25">
      <c r="A5" s="9" t="s">
        <v>62</v>
      </c>
      <c r="B5" s="62" t="s">
        <v>40</v>
      </c>
      <c r="C5" s="56" t="s">
        <v>140</v>
      </c>
      <c r="D5" s="75" t="s">
        <v>141</v>
      </c>
      <c r="E5" s="87"/>
    </row>
    <row r="6" spans="1:5" ht="14.25">
      <c r="A6" s="9" t="s">
        <v>63</v>
      </c>
      <c r="B6" s="63" t="s">
        <v>41</v>
      </c>
      <c r="C6" s="56" t="s">
        <v>140</v>
      </c>
      <c r="D6" s="75" t="s">
        <v>141</v>
      </c>
      <c r="E6" s="84"/>
    </row>
    <row r="7" spans="1:5" ht="14.25">
      <c r="A7" s="9" t="s">
        <v>64</v>
      </c>
      <c r="B7" s="63" t="s">
        <v>42</v>
      </c>
      <c r="C7" s="56" t="s">
        <v>140</v>
      </c>
      <c r="D7" s="75" t="s">
        <v>141</v>
      </c>
      <c r="E7" s="84"/>
    </row>
    <row r="8" spans="1:5" ht="14.25">
      <c r="A8" s="9" t="s">
        <v>65</v>
      </c>
      <c r="B8" s="63" t="s">
        <v>43</v>
      </c>
      <c r="C8" s="56" t="s">
        <v>140</v>
      </c>
      <c r="D8" s="75" t="s">
        <v>141</v>
      </c>
      <c r="E8" s="84"/>
    </row>
    <row r="9" spans="1:5" ht="14.25">
      <c r="A9" s="9" t="s">
        <v>66</v>
      </c>
      <c r="B9" s="63" t="s">
        <v>44</v>
      </c>
      <c r="C9" s="56" t="s">
        <v>140</v>
      </c>
      <c r="D9" s="75" t="s">
        <v>141</v>
      </c>
      <c r="E9" s="84"/>
    </row>
    <row r="10" spans="1:5" ht="14.25">
      <c r="A10" s="9" t="s">
        <v>67</v>
      </c>
      <c r="B10" s="63" t="s">
        <v>45</v>
      </c>
      <c r="C10" s="56" t="s">
        <v>140</v>
      </c>
      <c r="D10" s="75" t="s">
        <v>141</v>
      </c>
      <c r="E10" s="84"/>
    </row>
    <row r="11" spans="1:5" ht="14.25">
      <c r="A11" s="9" t="s">
        <v>68</v>
      </c>
      <c r="B11" s="63" t="s">
        <v>46</v>
      </c>
      <c r="C11" s="56" t="s">
        <v>140</v>
      </c>
      <c r="D11" s="75" t="s">
        <v>141</v>
      </c>
      <c r="E11" s="84"/>
    </row>
    <row r="12" spans="1:5" ht="14.25">
      <c r="A12" s="9" t="s">
        <v>69</v>
      </c>
      <c r="B12" s="63" t="s">
        <v>47</v>
      </c>
      <c r="C12" s="56" t="s">
        <v>140</v>
      </c>
      <c r="D12" s="75" t="s">
        <v>141</v>
      </c>
      <c r="E12" s="84"/>
    </row>
    <row r="13" spans="1:5" ht="14.25">
      <c r="A13" s="9" t="s">
        <v>70</v>
      </c>
      <c r="B13" s="63" t="s">
        <v>48</v>
      </c>
      <c r="C13" s="56" t="s">
        <v>140</v>
      </c>
      <c r="D13" s="75" t="s">
        <v>141</v>
      </c>
      <c r="E13" s="84"/>
    </row>
    <row r="14" spans="1:5" ht="14.25">
      <c r="A14" s="9" t="s">
        <v>71</v>
      </c>
      <c r="B14" s="71" t="s">
        <v>52</v>
      </c>
      <c r="C14" s="72"/>
      <c r="D14" s="77"/>
      <c r="E14" s="88"/>
    </row>
    <row r="15" spans="1:5" ht="14.25">
      <c r="A15" s="9" t="s">
        <v>72</v>
      </c>
      <c r="B15" s="49" t="s">
        <v>53</v>
      </c>
      <c r="C15" s="64" t="s">
        <v>140</v>
      </c>
      <c r="D15" s="75" t="s">
        <v>141</v>
      </c>
      <c r="E15" s="84"/>
    </row>
    <row r="16" spans="1:5" ht="14.25">
      <c r="A16" s="9" t="s">
        <v>73</v>
      </c>
      <c r="B16" s="49" t="s">
        <v>54</v>
      </c>
      <c r="C16" s="64" t="s">
        <v>140</v>
      </c>
      <c r="D16" s="75" t="s">
        <v>141</v>
      </c>
      <c r="E16" s="84"/>
    </row>
    <row r="17" spans="1:5" ht="14.25">
      <c r="A17" s="9" t="s">
        <v>74</v>
      </c>
      <c r="B17" s="49" t="s">
        <v>55</v>
      </c>
      <c r="C17" s="64" t="s">
        <v>140</v>
      </c>
      <c r="D17" s="75" t="s">
        <v>141</v>
      </c>
      <c r="E17" s="84"/>
    </row>
    <row r="18" spans="1:5" ht="14.25">
      <c r="A18" s="9" t="s">
        <v>75</v>
      </c>
      <c r="B18" s="71" t="s">
        <v>76</v>
      </c>
      <c r="C18" s="72"/>
      <c r="D18" s="77"/>
      <c r="E18" s="88"/>
    </row>
    <row r="19" spans="1:5" ht="14.25">
      <c r="A19" s="9" t="s">
        <v>77</v>
      </c>
      <c r="B19" s="61" t="s">
        <v>57</v>
      </c>
      <c r="C19" s="64" t="s">
        <v>140</v>
      </c>
      <c r="D19" s="75" t="s">
        <v>141</v>
      </c>
      <c r="E19" s="87"/>
    </row>
    <row r="20" spans="1:5" ht="14.25">
      <c r="A20" s="9" t="s">
        <v>78</v>
      </c>
      <c r="B20" s="49" t="s">
        <v>58</v>
      </c>
      <c r="C20" s="64" t="s">
        <v>140</v>
      </c>
      <c r="D20" s="75" t="s">
        <v>141</v>
      </c>
      <c r="E20" s="84"/>
    </row>
    <row r="21" spans="1:5" ht="14.25">
      <c r="A21" s="9" t="s">
        <v>79</v>
      </c>
      <c r="B21" s="66" t="s">
        <v>49</v>
      </c>
      <c r="C21" s="67"/>
      <c r="D21" s="91"/>
      <c r="E21" s="79"/>
    </row>
    <row r="22" spans="1:5" ht="14.25">
      <c r="A22" s="9" t="s">
        <v>80</v>
      </c>
      <c r="B22" s="39" t="s">
        <v>37</v>
      </c>
      <c r="C22" s="40"/>
      <c r="D22" s="40"/>
      <c r="E22" s="40"/>
    </row>
    <row r="23" spans="1:5" ht="14.25">
      <c r="A23" s="9" t="s">
        <v>81</v>
      </c>
      <c r="B23" s="61" t="s">
        <v>39</v>
      </c>
      <c r="C23" s="64" t="s">
        <v>140</v>
      </c>
      <c r="D23" s="75" t="s">
        <v>141</v>
      </c>
      <c r="E23" s="84"/>
    </row>
    <row r="24" spans="1:5" ht="14.25">
      <c r="A24" s="9" t="s">
        <v>82</v>
      </c>
      <c r="B24" s="62" t="s">
        <v>40</v>
      </c>
      <c r="C24" s="176" t="s">
        <v>140</v>
      </c>
      <c r="D24" s="75" t="s">
        <v>141</v>
      </c>
      <c r="E24" s="87"/>
    </row>
    <row r="25" spans="1:5" ht="21">
      <c r="A25" s="9" t="s">
        <v>83</v>
      </c>
      <c r="B25" s="63" t="s">
        <v>41</v>
      </c>
      <c r="C25" s="64" t="s">
        <v>142</v>
      </c>
      <c r="D25" s="78" t="s">
        <v>783</v>
      </c>
      <c r="E25" s="84" t="s">
        <v>784</v>
      </c>
    </row>
    <row r="26" spans="1:5" ht="21">
      <c r="A26" s="9" t="s">
        <v>84</v>
      </c>
      <c r="B26" s="63" t="s">
        <v>42</v>
      </c>
      <c r="C26" s="64" t="s">
        <v>142</v>
      </c>
      <c r="D26" s="78" t="s">
        <v>783</v>
      </c>
      <c r="E26" s="84" t="s">
        <v>784</v>
      </c>
    </row>
    <row r="27" spans="1:5" ht="14.25">
      <c r="A27" s="9" t="s">
        <v>85</v>
      </c>
      <c r="B27" s="63" t="s">
        <v>43</v>
      </c>
      <c r="C27" s="64" t="s">
        <v>142</v>
      </c>
      <c r="D27" s="78" t="s">
        <v>785</v>
      </c>
      <c r="E27" s="84" t="s">
        <v>784</v>
      </c>
    </row>
    <row r="28" spans="1:5" ht="21">
      <c r="A28" s="9" t="s">
        <v>86</v>
      </c>
      <c r="B28" s="63" t="s">
        <v>44</v>
      </c>
      <c r="C28" s="64" t="s">
        <v>142</v>
      </c>
      <c r="D28" s="78" t="s">
        <v>786</v>
      </c>
      <c r="E28" s="84" t="s">
        <v>784</v>
      </c>
    </row>
    <row r="29" spans="1:5" ht="14.25">
      <c r="A29" s="9" t="s">
        <v>87</v>
      </c>
      <c r="B29" s="63" t="s">
        <v>45</v>
      </c>
      <c r="C29" s="176" t="s">
        <v>140</v>
      </c>
      <c r="D29" s="75" t="s">
        <v>141</v>
      </c>
      <c r="E29" s="84"/>
    </row>
    <row r="30" spans="1:5" ht="14.25">
      <c r="A30" s="9" t="s">
        <v>88</v>
      </c>
      <c r="B30" s="63" t="s">
        <v>46</v>
      </c>
      <c r="C30" s="64" t="s">
        <v>142</v>
      </c>
      <c r="D30" s="78" t="s">
        <v>785</v>
      </c>
      <c r="E30" s="84" t="s">
        <v>784</v>
      </c>
    </row>
    <row r="31" spans="1:5" ht="31.5">
      <c r="A31" s="9" t="s">
        <v>89</v>
      </c>
      <c r="B31" s="63" t="s">
        <v>47</v>
      </c>
      <c r="C31" s="64" t="s">
        <v>142</v>
      </c>
      <c r="D31" s="78" t="s">
        <v>787</v>
      </c>
      <c r="E31" s="84" t="s">
        <v>788</v>
      </c>
    </row>
    <row r="32" spans="1:5" ht="14.25">
      <c r="A32" s="9" t="s">
        <v>90</v>
      </c>
      <c r="B32" s="63" t="s">
        <v>48</v>
      </c>
      <c r="C32" s="176" t="s">
        <v>140</v>
      </c>
      <c r="D32" s="75" t="s">
        <v>141</v>
      </c>
      <c r="E32" s="84"/>
    </row>
    <row r="33" spans="1:5" ht="14.25">
      <c r="A33" s="9" t="s">
        <v>91</v>
      </c>
      <c r="B33" s="71" t="s">
        <v>52</v>
      </c>
      <c r="C33" s="72"/>
      <c r="D33" s="77"/>
      <c r="E33" s="88"/>
    </row>
    <row r="34" spans="1:5" ht="14.25">
      <c r="A34" s="9" t="s">
        <v>92</v>
      </c>
      <c r="B34" s="49" t="s">
        <v>53</v>
      </c>
      <c r="C34" s="56" t="s">
        <v>140</v>
      </c>
      <c r="D34" s="75" t="s">
        <v>141</v>
      </c>
      <c r="E34" s="84"/>
    </row>
    <row r="35" spans="1:5" ht="14.25">
      <c r="A35" s="9" t="s">
        <v>93</v>
      </c>
      <c r="B35" s="49" t="s">
        <v>54</v>
      </c>
      <c r="C35" s="56" t="s">
        <v>140</v>
      </c>
      <c r="D35" s="75" t="s">
        <v>141</v>
      </c>
      <c r="E35" s="84"/>
    </row>
    <row r="36" spans="1:5" ht="14.25">
      <c r="A36" s="9" t="s">
        <v>94</v>
      </c>
      <c r="B36" s="49" t="s">
        <v>55</v>
      </c>
      <c r="C36" s="56" t="s">
        <v>140</v>
      </c>
      <c r="D36" s="75" t="s">
        <v>141</v>
      </c>
      <c r="E36" s="84"/>
    </row>
    <row r="37" spans="1:5" ht="14.25">
      <c r="A37" s="9" t="s">
        <v>95</v>
      </c>
      <c r="B37" s="71" t="s">
        <v>76</v>
      </c>
      <c r="C37" s="72"/>
      <c r="D37" s="77"/>
      <c r="E37" s="88"/>
    </row>
    <row r="38" spans="1:5" ht="14.25">
      <c r="A38" s="9" t="s">
        <v>96</v>
      </c>
      <c r="B38" s="61" t="s">
        <v>57</v>
      </c>
      <c r="C38" s="176" t="s">
        <v>140</v>
      </c>
      <c r="D38" s="75" t="s">
        <v>141</v>
      </c>
      <c r="E38" s="87"/>
    </row>
    <row r="39" spans="1:5" ht="14.25">
      <c r="A39" s="9" t="s">
        <v>97</v>
      </c>
      <c r="B39" s="49" t="s">
        <v>58</v>
      </c>
      <c r="C39" s="176" t="s">
        <v>140</v>
      </c>
      <c r="D39" s="75" t="s">
        <v>141</v>
      </c>
      <c r="E39" s="84"/>
    </row>
    <row r="40" spans="1:5" ht="14.25">
      <c r="A40" s="9" t="s">
        <v>98</v>
      </c>
      <c r="B40" s="66" t="s">
        <v>50</v>
      </c>
      <c r="C40" s="67"/>
      <c r="D40" s="91"/>
      <c r="E40" s="79"/>
    </row>
    <row r="41" spans="1:5" ht="14.25">
      <c r="A41" s="9" t="s">
        <v>99</v>
      </c>
      <c r="B41" s="39" t="s">
        <v>37</v>
      </c>
      <c r="C41" s="40"/>
      <c r="D41" s="40"/>
      <c r="E41" s="40"/>
    </row>
    <row r="42" spans="1:5" ht="14.25">
      <c r="A42" s="9" t="s">
        <v>100</v>
      </c>
      <c r="B42" s="61" t="s">
        <v>39</v>
      </c>
      <c r="C42" s="64" t="s">
        <v>140</v>
      </c>
      <c r="D42" s="75" t="s">
        <v>141</v>
      </c>
      <c r="E42" s="84"/>
    </row>
    <row r="43" spans="1:5" ht="14.25">
      <c r="A43" s="9" t="s">
        <v>101</v>
      </c>
      <c r="B43" s="62" t="s">
        <v>40</v>
      </c>
      <c r="C43" s="176" t="s">
        <v>140</v>
      </c>
      <c r="D43" s="75" t="s">
        <v>141</v>
      </c>
      <c r="E43" s="87"/>
    </row>
    <row r="44" spans="1:5" ht="14.25">
      <c r="A44" s="9" t="s">
        <v>102</v>
      </c>
      <c r="B44" s="63" t="s">
        <v>41</v>
      </c>
      <c r="C44" s="176" t="s">
        <v>140</v>
      </c>
      <c r="D44" s="75" t="s">
        <v>141</v>
      </c>
      <c r="E44" s="84"/>
    </row>
    <row r="45" spans="1:5" ht="21">
      <c r="A45" s="9" t="s">
        <v>103</v>
      </c>
      <c r="B45" s="63" t="s">
        <v>42</v>
      </c>
      <c r="C45" s="64" t="s">
        <v>142</v>
      </c>
      <c r="D45" s="78" t="s">
        <v>789</v>
      </c>
      <c r="E45" s="84" t="s">
        <v>790</v>
      </c>
    </row>
    <row r="46" spans="1:5" ht="21">
      <c r="A46" s="9" t="s">
        <v>104</v>
      </c>
      <c r="B46" s="63" t="s">
        <v>43</v>
      </c>
      <c r="C46" s="64" t="s">
        <v>142</v>
      </c>
      <c r="D46" s="78" t="s">
        <v>791</v>
      </c>
      <c r="E46" s="84" t="s">
        <v>792</v>
      </c>
    </row>
    <row r="47" spans="1:5" ht="14.25">
      <c r="A47" s="9" t="s">
        <v>105</v>
      </c>
      <c r="B47" s="63" t="s">
        <v>44</v>
      </c>
      <c r="C47" s="176" t="s">
        <v>140</v>
      </c>
      <c r="D47" s="75" t="s">
        <v>141</v>
      </c>
      <c r="E47" s="84"/>
    </row>
    <row r="48" spans="1:5" ht="14.25">
      <c r="A48" s="9" t="s">
        <v>106</v>
      </c>
      <c r="B48" s="63" t="s">
        <v>45</v>
      </c>
      <c r="C48" s="176" t="s">
        <v>140</v>
      </c>
      <c r="D48" s="75" t="s">
        <v>141</v>
      </c>
      <c r="E48" s="84"/>
    </row>
    <row r="49" spans="1:5" ht="14.25">
      <c r="A49" s="9" t="s">
        <v>107</v>
      </c>
      <c r="B49" s="63" t="s">
        <v>46</v>
      </c>
      <c r="C49" s="176" t="s">
        <v>140</v>
      </c>
      <c r="D49" s="75" t="s">
        <v>141</v>
      </c>
      <c r="E49" s="84"/>
    </row>
    <row r="50" spans="1:5" ht="31.5">
      <c r="A50" s="9" t="s">
        <v>108</v>
      </c>
      <c r="B50" s="63" t="s">
        <v>47</v>
      </c>
      <c r="C50" s="64" t="s">
        <v>142</v>
      </c>
      <c r="D50" s="78" t="s">
        <v>793</v>
      </c>
      <c r="E50" s="78" t="s">
        <v>794</v>
      </c>
    </row>
    <row r="51" spans="1:5" ht="14.25">
      <c r="A51" s="9" t="s">
        <v>109</v>
      </c>
      <c r="B51" s="63" t="s">
        <v>48</v>
      </c>
      <c r="C51" s="176" t="s">
        <v>140</v>
      </c>
      <c r="D51" s="75" t="s">
        <v>141</v>
      </c>
      <c r="E51" s="84"/>
    </row>
    <row r="52" spans="1:5" ht="14.25">
      <c r="A52" s="9" t="s">
        <v>110</v>
      </c>
      <c r="B52" s="71" t="s">
        <v>52</v>
      </c>
      <c r="C52" s="72"/>
      <c r="D52" s="77"/>
      <c r="E52" s="88"/>
    </row>
    <row r="53" spans="1:5" ht="14.25">
      <c r="A53" s="9" t="s">
        <v>111</v>
      </c>
      <c r="B53" s="49" t="s">
        <v>53</v>
      </c>
      <c r="C53" s="176" t="s">
        <v>140</v>
      </c>
      <c r="D53" s="75" t="s">
        <v>141</v>
      </c>
      <c r="E53" s="84"/>
    </row>
    <row r="54" spans="1:5" ht="21">
      <c r="A54" s="9" t="s">
        <v>112</v>
      </c>
      <c r="B54" s="49" t="s">
        <v>54</v>
      </c>
      <c r="C54" s="64" t="s">
        <v>142</v>
      </c>
      <c r="D54" s="78" t="s">
        <v>795</v>
      </c>
      <c r="E54" s="84" t="s">
        <v>796</v>
      </c>
    </row>
    <row r="55" spans="1:5" ht="14.25">
      <c r="A55" s="9" t="s">
        <v>113</v>
      </c>
      <c r="B55" s="49" t="s">
        <v>55</v>
      </c>
      <c r="C55" s="176" t="s">
        <v>140</v>
      </c>
      <c r="D55" s="75" t="s">
        <v>141</v>
      </c>
      <c r="E55" s="84"/>
    </row>
    <row r="56" spans="1:5" ht="14.25">
      <c r="A56" s="9" t="s">
        <v>114</v>
      </c>
      <c r="B56" s="71" t="s">
        <v>76</v>
      </c>
      <c r="C56" s="72"/>
      <c r="D56" s="77"/>
      <c r="E56" s="88"/>
    </row>
    <row r="57" spans="1:5" ht="14.25">
      <c r="A57" s="9" t="s">
        <v>115</v>
      </c>
      <c r="B57" s="61" t="s">
        <v>57</v>
      </c>
      <c r="C57" s="176" t="s">
        <v>140</v>
      </c>
      <c r="D57" s="75" t="s">
        <v>141</v>
      </c>
      <c r="E57" s="84"/>
    </row>
    <row r="58" spans="1:5" ht="41.25">
      <c r="A58" s="9" t="s">
        <v>116</v>
      </c>
      <c r="B58" s="49" t="s">
        <v>58</v>
      </c>
      <c r="C58" s="64" t="s">
        <v>142</v>
      </c>
      <c r="D58" s="78" t="s">
        <v>797</v>
      </c>
      <c r="E58" s="84" t="s">
        <v>796</v>
      </c>
    </row>
    <row r="59" spans="1:5" ht="14.25">
      <c r="A59" s="9" t="s">
        <v>117</v>
      </c>
      <c r="B59" s="66" t="s">
        <v>51</v>
      </c>
      <c r="C59" s="67"/>
      <c r="D59" s="91"/>
      <c r="E59" s="79"/>
    </row>
    <row r="60" spans="1:5" ht="14.25">
      <c r="A60" s="9" t="s">
        <v>118</v>
      </c>
      <c r="B60" s="39" t="s">
        <v>37</v>
      </c>
      <c r="C60" s="40"/>
      <c r="D60" s="40"/>
      <c r="E60" s="40"/>
    </row>
    <row r="61" spans="1:5" ht="14.25">
      <c r="A61" s="9" t="s">
        <v>119</v>
      </c>
      <c r="B61" s="61" t="s">
        <v>39</v>
      </c>
      <c r="C61" s="64" t="s">
        <v>140</v>
      </c>
      <c r="D61" s="75" t="s">
        <v>141</v>
      </c>
      <c r="E61" s="84"/>
    </row>
    <row r="62" spans="1:5" ht="21">
      <c r="A62" s="9" t="s">
        <v>120</v>
      </c>
      <c r="B62" s="62" t="s">
        <v>40</v>
      </c>
      <c r="C62" s="56" t="s">
        <v>142</v>
      </c>
      <c r="D62" s="75" t="s">
        <v>798</v>
      </c>
      <c r="E62" s="87" t="s">
        <v>799</v>
      </c>
    </row>
    <row r="63" spans="1:5" ht="21">
      <c r="A63" s="9" t="s">
        <v>121</v>
      </c>
      <c r="B63" s="63" t="s">
        <v>41</v>
      </c>
      <c r="C63" s="64" t="s">
        <v>142</v>
      </c>
      <c r="D63" s="78" t="s">
        <v>800</v>
      </c>
      <c r="E63" s="84" t="s">
        <v>801</v>
      </c>
    </row>
    <row r="64" spans="1:5" ht="14.25">
      <c r="A64" s="9" t="s">
        <v>122</v>
      </c>
      <c r="B64" s="63" t="s">
        <v>42</v>
      </c>
      <c r="C64" s="64" t="s">
        <v>142</v>
      </c>
      <c r="D64" s="78" t="s">
        <v>802</v>
      </c>
      <c r="E64" s="84" t="s">
        <v>801</v>
      </c>
    </row>
    <row r="65" spans="1:5" ht="14.25">
      <c r="A65" s="9" t="s">
        <v>123</v>
      </c>
      <c r="B65" s="63" t="s">
        <v>43</v>
      </c>
      <c r="C65" s="64" t="s">
        <v>142</v>
      </c>
      <c r="D65" s="78" t="s">
        <v>802</v>
      </c>
      <c r="E65" s="84" t="s">
        <v>801</v>
      </c>
    </row>
    <row r="66" spans="1:5" ht="21">
      <c r="A66" s="9" t="s">
        <v>124</v>
      </c>
      <c r="B66" s="63" t="s">
        <v>44</v>
      </c>
      <c r="C66" s="64" t="s">
        <v>142</v>
      </c>
      <c r="D66" s="78" t="s">
        <v>800</v>
      </c>
      <c r="E66" s="84" t="s">
        <v>801</v>
      </c>
    </row>
    <row r="67" spans="1:5" ht="14.25">
      <c r="A67" s="9" t="s">
        <v>125</v>
      </c>
      <c r="B67" s="63" t="s">
        <v>45</v>
      </c>
      <c r="C67" s="176" t="s">
        <v>140</v>
      </c>
      <c r="D67" s="75" t="s">
        <v>141</v>
      </c>
      <c r="E67" s="84"/>
    </row>
    <row r="68" spans="1:5" ht="14.25">
      <c r="A68" s="9" t="s">
        <v>126</v>
      </c>
      <c r="B68" s="63" t="s">
        <v>46</v>
      </c>
      <c r="C68" s="64" t="s">
        <v>142</v>
      </c>
      <c r="D68" s="78" t="s">
        <v>803</v>
      </c>
      <c r="E68" s="84" t="s">
        <v>804</v>
      </c>
    </row>
    <row r="69" spans="1:5" ht="14.25">
      <c r="A69" s="9" t="s">
        <v>127</v>
      </c>
      <c r="B69" s="63" t="s">
        <v>47</v>
      </c>
      <c r="C69" s="176" t="s">
        <v>140</v>
      </c>
      <c r="D69" s="75" t="s">
        <v>141</v>
      </c>
      <c r="E69" s="84"/>
    </row>
    <row r="70" spans="1:5" ht="21">
      <c r="A70" s="9" t="s">
        <v>128</v>
      </c>
      <c r="B70" s="63" t="s">
        <v>48</v>
      </c>
      <c r="C70" s="64" t="s">
        <v>142</v>
      </c>
      <c r="D70" s="78" t="s">
        <v>805</v>
      </c>
      <c r="E70" s="84" t="s">
        <v>806</v>
      </c>
    </row>
    <row r="71" spans="1:5" ht="14.25">
      <c r="A71" s="9" t="s">
        <v>129</v>
      </c>
      <c r="B71" s="71" t="s">
        <v>52</v>
      </c>
      <c r="C71" s="72"/>
      <c r="D71" s="77"/>
      <c r="E71" s="88"/>
    </row>
    <row r="72" spans="1:5" ht="14.25">
      <c r="A72" s="9" t="s">
        <v>130</v>
      </c>
      <c r="B72" s="49" t="s">
        <v>53</v>
      </c>
      <c r="C72" s="64" t="s">
        <v>142</v>
      </c>
      <c r="D72" s="78" t="s">
        <v>807</v>
      </c>
      <c r="E72" s="84" t="s">
        <v>808</v>
      </c>
    </row>
    <row r="73" spans="1:5" ht="21">
      <c r="A73" s="9" t="s">
        <v>131</v>
      </c>
      <c r="B73" s="49" t="s">
        <v>54</v>
      </c>
      <c r="C73" s="64" t="s">
        <v>142</v>
      </c>
      <c r="D73" s="78" t="s">
        <v>809</v>
      </c>
      <c r="E73" s="84" t="s">
        <v>808</v>
      </c>
    </row>
    <row r="74" spans="1:5" ht="14.25">
      <c r="A74" s="9" t="s">
        <v>132</v>
      </c>
      <c r="B74" s="49" t="s">
        <v>55</v>
      </c>
      <c r="C74" s="176" t="s">
        <v>140</v>
      </c>
      <c r="D74" s="75" t="s">
        <v>141</v>
      </c>
      <c r="E74" s="84"/>
    </row>
    <row r="75" spans="1:5" ht="14.25">
      <c r="A75" s="9" t="s">
        <v>133</v>
      </c>
      <c r="B75" s="71" t="s">
        <v>76</v>
      </c>
      <c r="C75" s="72"/>
      <c r="D75" s="77"/>
      <c r="E75" s="88"/>
    </row>
    <row r="76" spans="1:5" ht="14.25">
      <c r="A76" s="9" t="s">
        <v>134</v>
      </c>
      <c r="B76" s="61" t="s">
        <v>57</v>
      </c>
      <c r="C76" s="176" t="s">
        <v>140</v>
      </c>
      <c r="D76" s="75" t="s">
        <v>141</v>
      </c>
      <c r="E76" s="87"/>
    </row>
    <row r="77" spans="1:5" ht="21">
      <c r="A77" s="9" t="s">
        <v>135</v>
      </c>
      <c r="B77" s="49" t="s">
        <v>58</v>
      </c>
      <c r="C77" s="64" t="s">
        <v>142</v>
      </c>
      <c r="D77" s="78" t="s">
        <v>810</v>
      </c>
      <c r="E77" s="84" t="s">
        <v>811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1:E77"/>
  <sheetViews>
    <sheetView zoomScalePageLayoutView="0" workbookViewId="0" topLeftCell="A1">
      <selection activeCell="D1" sqref="D1:D16384"/>
    </sheetView>
  </sheetViews>
  <sheetFormatPr defaultColWidth="9.140625" defaultRowHeight="15"/>
  <cols>
    <col min="1" max="1" width="8.421875" style="222" customWidth="1"/>
    <col min="2" max="2" width="66.140625" style="222" customWidth="1"/>
    <col min="3" max="3" width="10.00390625" style="223" customWidth="1"/>
    <col min="4" max="4" width="61.140625" style="222" customWidth="1"/>
    <col min="5" max="5" width="52.140625" style="222" customWidth="1"/>
  </cols>
  <sheetData>
    <row r="1" spans="1:5" ht="21.75" customHeight="1">
      <c r="A1" s="336" t="s">
        <v>136</v>
      </c>
      <c r="B1" s="336"/>
      <c r="C1" s="166"/>
      <c r="D1" s="177"/>
      <c r="E1" s="178"/>
    </row>
    <row r="2" spans="1:5" ht="14.25">
      <c r="A2" s="9" t="s">
        <v>59</v>
      </c>
      <c r="B2" s="172" t="s">
        <v>38</v>
      </c>
      <c r="C2" s="173" t="s">
        <v>137</v>
      </c>
      <c r="D2" s="179" t="s">
        <v>138</v>
      </c>
      <c r="E2" s="173" t="s">
        <v>139</v>
      </c>
    </row>
    <row r="3" spans="1:5" ht="14.25">
      <c r="A3" s="9" t="s">
        <v>60</v>
      </c>
      <c r="B3" s="39" t="s">
        <v>37</v>
      </c>
      <c r="C3" s="40"/>
      <c r="D3" s="180"/>
      <c r="E3" s="40"/>
    </row>
    <row r="4" spans="1:5" ht="14.25">
      <c r="A4" s="9" t="s">
        <v>61</v>
      </c>
      <c r="B4" s="41" t="s">
        <v>39</v>
      </c>
      <c r="C4" s="29" t="s">
        <v>140</v>
      </c>
      <c r="D4" s="181" t="s">
        <v>285</v>
      </c>
      <c r="E4" s="98"/>
    </row>
    <row r="5" spans="1:5" ht="14.25">
      <c r="A5" s="9" t="s">
        <v>62</v>
      </c>
      <c r="B5" s="41" t="s">
        <v>40</v>
      </c>
      <c r="C5" s="29" t="s">
        <v>140</v>
      </c>
      <c r="D5" s="181" t="s">
        <v>285</v>
      </c>
      <c r="E5" s="98"/>
    </row>
    <row r="6" spans="1:5" ht="14.25">
      <c r="A6" s="9" t="s">
        <v>63</v>
      </c>
      <c r="B6" s="44" t="s">
        <v>41</v>
      </c>
      <c r="C6" s="29" t="s">
        <v>140</v>
      </c>
      <c r="D6" s="181" t="s">
        <v>285</v>
      </c>
      <c r="E6" s="98"/>
    </row>
    <row r="7" spans="1:5" ht="14.25">
      <c r="A7" s="9" t="s">
        <v>64</v>
      </c>
      <c r="B7" s="44" t="s">
        <v>42</v>
      </c>
      <c r="C7" s="29" t="s">
        <v>140</v>
      </c>
      <c r="D7" s="181" t="s">
        <v>285</v>
      </c>
      <c r="E7" s="98"/>
    </row>
    <row r="8" spans="1:5" ht="14.25">
      <c r="A8" s="9" t="s">
        <v>65</v>
      </c>
      <c r="B8" s="44" t="s">
        <v>43</v>
      </c>
      <c r="C8" s="29" t="s">
        <v>140</v>
      </c>
      <c r="D8" s="181" t="s">
        <v>285</v>
      </c>
      <c r="E8" s="98"/>
    </row>
    <row r="9" spans="1:5" ht="14.25">
      <c r="A9" s="9" t="s">
        <v>66</v>
      </c>
      <c r="B9" s="44" t="s">
        <v>44</v>
      </c>
      <c r="C9" s="29" t="s">
        <v>140</v>
      </c>
      <c r="D9" s="181" t="s">
        <v>285</v>
      </c>
      <c r="E9" s="98"/>
    </row>
    <row r="10" spans="1:5" ht="14.25">
      <c r="A10" s="9" t="s">
        <v>67</v>
      </c>
      <c r="B10" s="44" t="s">
        <v>45</v>
      </c>
      <c r="C10" s="29" t="s">
        <v>140</v>
      </c>
      <c r="D10" s="181" t="s">
        <v>285</v>
      </c>
      <c r="E10" s="98"/>
    </row>
    <row r="11" spans="1:5" ht="14.25">
      <c r="A11" s="9" t="s">
        <v>68</v>
      </c>
      <c r="B11" s="44" t="s">
        <v>46</v>
      </c>
      <c r="C11" s="29" t="s">
        <v>140</v>
      </c>
      <c r="D11" s="181" t="s">
        <v>285</v>
      </c>
      <c r="E11" s="98"/>
    </row>
    <row r="12" spans="1:5" ht="14.25">
      <c r="A12" s="9" t="s">
        <v>69</v>
      </c>
      <c r="B12" s="44" t="s">
        <v>47</v>
      </c>
      <c r="C12" s="29" t="s">
        <v>140</v>
      </c>
      <c r="D12" s="181" t="s">
        <v>285</v>
      </c>
      <c r="E12" s="98"/>
    </row>
    <row r="13" spans="1:5" ht="14.25">
      <c r="A13" s="9" t="s">
        <v>70</v>
      </c>
      <c r="B13" s="44" t="s">
        <v>48</v>
      </c>
      <c r="C13" s="29" t="s">
        <v>140</v>
      </c>
      <c r="D13" s="181" t="s">
        <v>285</v>
      </c>
      <c r="E13" s="98"/>
    </row>
    <row r="14" spans="1:5" ht="14.25">
      <c r="A14" s="9" t="s">
        <v>71</v>
      </c>
      <c r="B14" s="99" t="s">
        <v>52</v>
      </c>
      <c r="C14" s="100"/>
      <c r="D14" s="182"/>
      <c r="E14" s="101"/>
    </row>
    <row r="15" spans="1:5" ht="14.25">
      <c r="A15" s="9" t="s">
        <v>72</v>
      </c>
      <c r="B15" s="45" t="s">
        <v>53</v>
      </c>
      <c r="C15" s="29" t="s">
        <v>140</v>
      </c>
      <c r="D15" s="181" t="s">
        <v>285</v>
      </c>
      <c r="E15" s="98"/>
    </row>
    <row r="16" spans="1:5" ht="14.25">
      <c r="A16" s="9" t="s">
        <v>73</v>
      </c>
      <c r="B16" s="45" t="s">
        <v>54</v>
      </c>
      <c r="C16" s="29" t="s">
        <v>140</v>
      </c>
      <c r="D16" s="181" t="s">
        <v>285</v>
      </c>
      <c r="E16" s="98"/>
    </row>
    <row r="17" spans="1:5" ht="14.25">
      <c r="A17" s="9" t="s">
        <v>74</v>
      </c>
      <c r="B17" s="45" t="s">
        <v>55</v>
      </c>
      <c r="C17" s="29" t="s">
        <v>140</v>
      </c>
      <c r="D17" s="181" t="s">
        <v>285</v>
      </c>
      <c r="E17" s="98"/>
    </row>
    <row r="18" spans="1:5" ht="14.25">
      <c r="A18" s="9" t="s">
        <v>75</v>
      </c>
      <c r="B18" s="99" t="s">
        <v>76</v>
      </c>
      <c r="C18" s="100"/>
      <c r="D18" s="182"/>
      <c r="E18" s="101"/>
    </row>
    <row r="19" spans="1:5" ht="14.25">
      <c r="A19" s="9" t="s">
        <v>77</v>
      </c>
      <c r="B19" s="41" t="s">
        <v>57</v>
      </c>
      <c r="C19" s="29" t="s">
        <v>140</v>
      </c>
      <c r="D19" s="181" t="s">
        <v>285</v>
      </c>
      <c r="E19" s="98"/>
    </row>
    <row r="20" spans="1:5" ht="14.25">
      <c r="A20" s="9" t="s">
        <v>78</v>
      </c>
      <c r="B20" s="45" t="s">
        <v>58</v>
      </c>
      <c r="C20" s="29" t="s">
        <v>140</v>
      </c>
      <c r="D20" s="181" t="s">
        <v>285</v>
      </c>
      <c r="E20" s="98"/>
    </row>
    <row r="21" spans="1:5" ht="14.25">
      <c r="A21" s="9" t="s">
        <v>79</v>
      </c>
      <c r="B21" s="37" t="s">
        <v>49</v>
      </c>
      <c r="C21" s="103"/>
      <c r="D21" s="183"/>
      <c r="E21" s="104"/>
    </row>
    <row r="22" spans="1:5" ht="14.25">
      <c r="A22" s="9" t="s">
        <v>80</v>
      </c>
      <c r="B22" s="39" t="s">
        <v>37</v>
      </c>
      <c r="C22" s="40"/>
      <c r="D22" s="180"/>
      <c r="E22" s="40"/>
    </row>
    <row r="23" spans="1:5" ht="21">
      <c r="A23" s="9" t="s">
        <v>81</v>
      </c>
      <c r="B23" s="41" t="s">
        <v>39</v>
      </c>
      <c r="C23" s="29" t="s">
        <v>142</v>
      </c>
      <c r="D23" s="184" t="s">
        <v>934</v>
      </c>
      <c r="E23" s="41" t="s">
        <v>1186</v>
      </c>
    </row>
    <row r="24" spans="1:5" ht="31.5">
      <c r="A24" s="9" t="s">
        <v>82</v>
      </c>
      <c r="B24" s="41" t="s">
        <v>40</v>
      </c>
      <c r="C24" s="29" t="s">
        <v>142</v>
      </c>
      <c r="D24" s="184" t="s">
        <v>935</v>
      </c>
      <c r="E24" s="44" t="s">
        <v>1187</v>
      </c>
    </row>
    <row r="25" spans="1:5" ht="14.25">
      <c r="A25" s="9" t="s">
        <v>83</v>
      </c>
      <c r="B25" s="44" t="s">
        <v>41</v>
      </c>
      <c r="C25" s="29" t="s">
        <v>140</v>
      </c>
      <c r="D25" s="181" t="s">
        <v>141</v>
      </c>
      <c r="E25" s="98"/>
    </row>
    <row r="26" spans="1:5" ht="41.25">
      <c r="A26" s="9" t="s">
        <v>84</v>
      </c>
      <c r="B26" s="44" t="s">
        <v>42</v>
      </c>
      <c r="C26" s="29" t="s">
        <v>142</v>
      </c>
      <c r="D26" s="184" t="s">
        <v>812</v>
      </c>
      <c r="E26" s="44" t="s">
        <v>1188</v>
      </c>
    </row>
    <row r="27" spans="1:5" ht="14.25">
      <c r="A27" s="9" t="s">
        <v>85</v>
      </c>
      <c r="B27" s="44" t="s">
        <v>43</v>
      </c>
      <c r="C27" s="29" t="s">
        <v>140</v>
      </c>
      <c r="D27" s="181" t="s">
        <v>141</v>
      </c>
      <c r="E27" s="98"/>
    </row>
    <row r="28" spans="1:5" ht="31.5">
      <c r="A28" s="9" t="s">
        <v>86</v>
      </c>
      <c r="B28" s="44" t="s">
        <v>44</v>
      </c>
      <c r="C28" s="29" t="s">
        <v>142</v>
      </c>
      <c r="D28" s="184" t="s">
        <v>813</v>
      </c>
      <c r="E28" s="44" t="s">
        <v>1189</v>
      </c>
    </row>
    <row r="29" spans="1:5" ht="41.25">
      <c r="A29" s="9" t="s">
        <v>87</v>
      </c>
      <c r="B29" s="44" t="s">
        <v>45</v>
      </c>
      <c r="C29" s="29" t="s">
        <v>142</v>
      </c>
      <c r="D29" s="184" t="s">
        <v>814</v>
      </c>
      <c r="E29" s="44" t="s">
        <v>1190</v>
      </c>
    </row>
    <row r="30" spans="1:5" ht="41.25">
      <c r="A30" s="9" t="s">
        <v>88</v>
      </c>
      <c r="B30" s="44" t="s">
        <v>46</v>
      </c>
      <c r="C30" s="29" t="s">
        <v>142</v>
      </c>
      <c r="D30" s="184" t="s">
        <v>812</v>
      </c>
      <c r="E30" s="44" t="s">
        <v>1188</v>
      </c>
    </row>
    <row r="31" spans="1:5" ht="61.5">
      <c r="A31" s="9" t="s">
        <v>89</v>
      </c>
      <c r="B31" s="44" t="s">
        <v>47</v>
      </c>
      <c r="C31" s="29" t="s">
        <v>142</v>
      </c>
      <c r="D31" s="184" t="s">
        <v>815</v>
      </c>
      <c r="E31" s="44" t="s">
        <v>1191</v>
      </c>
    </row>
    <row r="32" spans="1:5" ht="14.25">
      <c r="A32" s="9" t="s">
        <v>90</v>
      </c>
      <c r="B32" s="44" t="s">
        <v>48</v>
      </c>
      <c r="C32" s="29" t="s">
        <v>140</v>
      </c>
      <c r="D32" s="181" t="s">
        <v>141</v>
      </c>
      <c r="E32" s="98"/>
    </row>
    <row r="33" spans="1:5" ht="14.25">
      <c r="A33" s="9" t="s">
        <v>91</v>
      </c>
      <c r="B33" s="99" t="s">
        <v>52</v>
      </c>
      <c r="C33" s="100"/>
      <c r="D33" s="182"/>
      <c r="E33" s="101"/>
    </row>
    <row r="34" spans="1:5" ht="14.25">
      <c r="A34" s="9" t="s">
        <v>92</v>
      </c>
      <c r="B34" s="45" t="s">
        <v>53</v>
      </c>
      <c r="C34" s="29" t="s">
        <v>140</v>
      </c>
      <c r="D34" s="181" t="s">
        <v>141</v>
      </c>
      <c r="E34" s="98"/>
    </row>
    <row r="35" spans="1:5" ht="14.25">
      <c r="A35" s="9" t="s">
        <v>93</v>
      </c>
      <c r="B35" s="45" t="s">
        <v>54</v>
      </c>
      <c r="C35" s="29" t="s">
        <v>140</v>
      </c>
      <c r="D35" s="181" t="s">
        <v>141</v>
      </c>
      <c r="E35" s="98"/>
    </row>
    <row r="36" spans="1:5" ht="14.25">
      <c r="A36" s="9" t="s">
        <v>94</v>
      </c>
      <c r="B36" s="45" t="s">
        <v>55</v>
      </c>
      <c r="C36" s="29" t="s">
        <v>140</v>
      </c>
      <c r="D36" s="181" t="s">
        <v>141</v>
      </c>
      <c r="E36" s="98"/>
    </row>
    <row r="37" spans="1:5" ht="14.25">
      <c r="A37" s="9" t="s">
        <v>95</v>
      </c>
      <c r="B37" s="99" t="s">
        <v>76</v>
      </c>
      <c r="C37" s="100"/>
      <c r="D37" s="182"/>
      <c r="E37" s="101"/>
    </row>
    <row r="38" spans="1:5" ht="14.25">
      <c r="A38" s="9" t="s">
        <v>96</v>
      </c>
      <c r="B38" s="41" t="s">
        <v>57</v>
      </c>
      <c r="C38" s="29" t="s">
        <v>142</v>
      </c>
      <c r="D38" s="184" t="s">
        <v>816</v>
      </c>
      <c r="E38" s="44" t="s">
        <v>1190</v>
      </c>
    </row>
    <row r="39" spans="1:5" ht="14.25">
      <c r="A39" s="9" t="s">
        <v>97</v>
      </c>
      <c r="B39" s="45" t="s">
        <v>58</v>
      </c>
      <c r="C39" s="29" t="s">
        <v>140</v>
      </c>
      <c r="D39" s="181" t="s">
        <v>141</v>
      </c>
      <c r="E39" s="98"/>
    </row>
    <row r="40" spans="1:5" ht="14.25">
      <c r="A40" s="9" t="s">
        <v>98</v>
      </c>
      <c r="B40" s="37" t="s">
        <v>50</v>
      </c>
      <c r="C40" s="103"/>
      <c r="D40" s="183"/>
      <c r="E40" s="104"/>
    </row>
    <row r="41" spans="1:5" ht="14.25">
      <c r="A41" s="9" t="s">
        <v>99</v>
      </c>
      <c r="B41" s="39" t="s">
        <v>37</v>
      </c>
      <c r="C41" s="40"/>
      <c r="D41" s="180"/>
      <c r="E41" s="40"/>
    </row>
    <row r="42" spans="1:5" ht="161.25">
      <c r="A42" s="9" t="s">
        <v>100</v>
      </c>
      <c r="B42" s="41" t="s">
        <v>39</v>
      </c>
      <c r="C42" s="29" t="s">
        <v>142</v>
      </c>
      <c r="D42" s="185" t="s">
        <v>1192</v>
      </c>
      <c r="E42" s="41" t="s">
        <v>1193</v>
      </c>
    </row>
    <row r="43" spans="1:5" ht="14.25">
      <c r="A43" s="9" t="s">
        <v>101</v>
      </c>
      <c r="B43" s="41" t="s">
        <v>40</v>
      </c>
      <c r="C43" s="29" t="s">
        <v>140</v>
      </c>
      <c r="D43" s="181" t="s">
        <v>141</v>
      </c>
      <c r="E43" s="98"/>
    </row>
    <row r="44" spans="1:5" ht="14.25">
      <c r="A44" s="9" t="s">
        <v>102</v>
      </c>
      <c r="B44" s="44" t="s">
        <v>41</v>
      </c>
      <c r="C44" s="29" t="s">
        <v>140</v>
      </c>
      <c r="D44" s="181" t="s">
        <v>141</v>
      </c>
      <c r="E44" s="98"/>
    </row>
    <row r="45" spans="1:5" ht="14.25">
      <c r="A45" s="9" t="s">
        <v>103</v>
      </c>
      <c r="B45" s="44" t="s">
        <v>42</v>
      </c>
      <c r="C45" s="29" t="s">
        <v>140</v>
      </c>
      <c r="D45" s="181" t="s">
        <v>141</v>
      </c>
      <c r="E45" s="98"/>
    </row>
    <row r="46" spans="1:5" ht="14.25">
      <c r="A46" s="9" t="s">
        <v>104</v>
      </c>
      <c r="B46" s="44" t="s">
        <v>43</v>
      </c>
      <c r="C46" s="29" t="s">
        <v>140</v>
      </c>
      <c r="D46" s="181" t="s">
        <v>141</v>
      </c>
      <c r="E46" s="98"/>
    </row>
    <row r="47" spans="1:5" ht="14.25">
      <c r="A47" s="9" t="s">
        <v>105</v>
      </c>
      <c r="B47" s="44" t="s">
        <v>44</v>
      </c>
      <c r="C47" s="29" t="s">
        <v>140</v>
      </c>
      <c r="D47" s="181" t="s">
        <v>141</v>
      </c>
      <c r="E47" s="98"/>
    </row>
    <row r="48" spans="1:5" ht="14.25">
      <c r="A48" s="9" t="s">
        <v>106</v>
      </c>
      <c r="B48" s="44" t="s">
        <v>45</v>
      </c>
      <c r="C48" s="29" t="s">
        <v>140</v>
      </c>
      <c r="D48" s="181" t="s">
        <v>141</v>
      </c>
      <c r="E48" s="98"/>
    </row>
    <row r="49" spans="1:5" ht="14.25">
      <c r="A49" s="9" t="s">
        <v>107</v>
      </c>
      <c r="B49" s="44" t="s">
        <v>46</v>
      </c>
      <c r="C49" s="29" t="s">
        <v>140</v>
      </c>
      <c r="D49" s="181" t="s">
        <v>141</v>
      </c>
      <c r="E49" s="98"/>
    </row>
    <row r="50" spans="1:5" ht="41.25">
      <c r="A50" s="9" t="s">
        <v>108</v>
      </c>
      <c r="B50" s="44" t="s">
        <v>47</v>
      </c>
      <c r="C50" s="29" t="s">
        <v>142</v>
      </c>
      <c r="D50" s="185" t="s">
        <v>1194</v>
      </c>
      <c r="E50" s="41" t="s">
        <v>1195</v>
      </c>
    </row>
    <row r="51" spans="1:5" ht="14.25">
      <c r="A51" s="9" t="s">
        <v>109</v>
      </c>
      <c r="B51" s="44" t="s">
        <v>48</v>
      </c>
      <c r="C51" s="29" t="s">
        <v>140</v>
      </c>
      <c r="D51" s="181" t="s">
        <v>141</v>
      </c>
      <c r="E51" s="98"/>
    </row>
    <row r="52" spans="1:5" ht="14.25">
      <c r="A52" s="9" t="s">
        <v>110</v>
      </c>
      <c r="B52" s="99" t="s">
        <v>52</v>
      </c>
      <c r="C52" s="100"/>
      <c r="D52" s="182"/>
      <c r="E52" s="101"/>
    </row>
    <row r="53" spans="1:5" ht="14.25">
      <c r="A53" s="9" t="s">
        <v>111</v>
      </c>
      <c r="B53" s="45" t="s">
        <v>53</v>
      </c>
      <c r="C53" s="29" t="s">
        <v>140</v>
      </c>
      <c r="D53" s="181" t="s">
        <v>141</v>
      </c>
      <c r="E53" s="98"/>
    </row>
    <row r="54" spans="1:5" ht="14.25">
      <c r="A54" s="9" t="s">
        <v>112</v>
      </c>
      <c r="B54" s="45" t="s">
        <v>54</v>
      </c>
      <c r="C54" s="29" t="s">
        <v>140</v>
      </c>
      <c r="D54" s="181" t="s">
        <v>141</v>
      </c>
      <c r="E54" s="98"/>
    </row>
    <row r="55" spans="1:5" ht="14.25">
      <c r="A55" s="9" t="s">
        <v>113</v>
      </c>
      <c r="B55" s="45" t="s">
        <v>55</v>
      </c>
      <c r="C55" s="29" t="s">
        <v>140</v>
      </c>
      <c r="D55" s="181" t="s">
        <v>141</v>
      </c>
      <c r="E55" s="98"/>
    </row>
    <row r="56" spans="1:5" ht="14.25">
      <c r="A56" s="9" t="s">
        <v>114</v>
      </c>
      <c r="B56" s="99" t="s">
        <v>76</v>
      </c>
      <c r="C56" s="100"/>
      <c r="D56" s="182"/>
      <c r="E56" s="101"/>
    </row>
    <row r="57" spans="1:5" ht="14.25">
      <c r="A57" s="9" t="s">
        <v>115</v>
      </c>
      <c r="B57" s="41" t="s">
        <v>57</v>
      </c>
      <c r="C57" s="29" t="s">
        <v>142</v>
      </c>
      <c r="D57" s="185" t="s">
        <v>1196</v>
      </c>
      <c r="E57" s="41" t="s">
        <v>1197</v>
      </c>
    </row>
    <row r="58" spans="1:5" ht="91.5">
      <c r="A58" s="9" t="s">
        <v>116</v>
      </c>
      <c r="B58" s="45" t="s">
        <v>58</v>
      </c>
      <c r="C58" s="29" t="s">
        <v>142</v>
      </c>
      <c r="D58" s="181" t="s">
        <v>1198</v>
      </c>
      <c r="E58" s="41" t="s">
        <v>1199</v>
      </c>
    </row>
    <row r="59" spans="1:5" ht="14.25">
      <c r="A59" s="9" t="s">
        <v>117</v>
      </c>
      <c r="B59" s="37" t="s">
        <v>51</v>
      </c>
      <c r="C59" s="103"/>
      <c r="D59" s="183"/>
      <c r="E59" s="104"/>
    </row>
    <row r="60" spans="1:5" ht="14.25">
      <c r="A60" s="9" t="s">
        <v>118</v>
      </c>
      <c r="B60" s="39" t="s">
        <v>37</v>
      </c>
      <c r="C60" s="40"/>
      <c r="D60" s="180"/>
      <c r="E60" s="40"/>
    </row>
    <row r="61" spans="1:5" ht="71.25">
      <c r="A61" s="9" t="s">
        <v>119</v>
      </c>
      <c r="B61" s="41" t="s">
        <v>39</v>
      </c>
      <c r="C61" s="29" t="s">
        <v>142</v>
      </c>
      <c r="D61" s="181" t="s">
        <v>817</v>
      </c>
      <c r="E61" s="41" t="s">
        <v>1200</v>
      </c>
    </row>
    <row r="62" spans="1:5" ht="21">
      <c r="A62" s="9" t="s">
        <v>120</v>
      </c>
      <c r="B62" s="41" t="s">
        <v>40</v>
      </c>
      <c r="C62" s="29" t="s">
        <v>142</v>
      </c>
      <c r="D62" s="184" t="s">
        <v>818</v>
      </c>
      <c r="E62" s="41" t="s">
        <v>1201</v>
      </c>
    </row>
    <row r="63" spans="1:5" ht="51">
      <c r="A63" s="9" t="s">
        <v>121</v>
      </c>
      <c r="B63" s="44" t="s">
        <v>41</v>
      </c>
      <c r="C63" s="29" t="s">
        <v>142</v>
      </c>
      <c r="D63" s="184" t="s">
        <v>1202</v>
      </c>
      <c r="E63" s="44" t="s">
        <v>1203</v>
      </c>
    </row>
    <row r="64" spans="1:5" ht="101.25">
      <c r="A64" s="9" t="s">
        <v>122</v>
      </c>
      <c r="B64" s="44" t="s">
        <v>42</v>
      </c>
      <c r="C64" s="29" t="s">
        <v>142</v>
      </c>
      <c r="D64" s="184" t="s">
        <v>819</v>
      </c>
      <c r="E64" s="44" t="s">
        <v>1204</v>
      </c>
    </row>
    <row r="65" spans="1:5" ht="101.25">
      <c r="A65" s="9" t="s">
        <v>123</v>
      </c>
      <c r="B65" s="44" t="s">
        <v>43</v>
      </c>
      <c r="C65" s="29" t="s">
        <v>142</v>
      </c>
      <c r="D65" s="184" t="s">
        <v>819</v>
      </c>
      <c r="E65" s="44" t="s">
        <v>1204</v>
      </c>
    </row>
    <row r="66" spans="1:5" ht="101.25">
      <c r="A66" s="9" t="s">
        <v>124</v>
      </c>
      <c r="B66" s="44" t="s">
        <v>44</v>
      </c>
      <c r="C66" s="29" t="s">
        <v>142</v>
      </c>
      <c r="D66" s="184" t="s">
        <v>820</v>
      </c>
      <c r="E66" s="44" t="s">
        <v>1205</v>
      </c>
    </row>
    <row r="67" spans="1:5" ht="61.5">
      <c r="A67" s="9" t="s">
        <v>125</v>
      </c>
      <c r="B67" s="44" t="s">
        <v>45</v>
      </c>
      <c r="C67" s="29" t="s">
        <v>142</v>
      </c>
      <c r="D67" s="184" t="s">
        <v>821</v>
      </c>
      <c r="E67" s="44" t="s">
        <v>822</v>
      </c>
    </row>
    <row r="68" spans="1:5" ht="14.25">
      <c r="A68" s="9" t="s">
        <v>126</v>
      </c>
      <c r="B68" s="44" t="s">
        <v>46</v>
      </c>
      <c r="C68" s="29" t="s">
        <v>140</v>
      </c>
      <c r="D68" s="181" t="s">
        <v>141</v>
      </c>
      <c r="E68" s="98"/>
    </row>
    <row r="69" spans="1:5" ht="41.25">
      <c r="A69" s="9" t="s">
        <v>127</v>
      </c>
      <c r="B69" s="44" t="s">
        <v>47</v>
      </c>
      <c r="C69" s="29" t="s">
        <v>142</v>
      </c>
      <c r="D69" s="184" t="s">
        <v>823</v>
      </c>
      <c r="E69" s="44" t="s">
        <v>1206</v>
      </c>
    </row>
    <row r="70" spans="1:5" ht="14.25">
      <c r="A70" s="9" t="s">
        <v>128</v>
      </c>
      <c r="B70" s="44" t="s">
        <v>48</v>
      </c>
      <c r="C70" s="29" t="s">
        <v>140</v>
      </c>
      <c r="D70" s="181" t="s">
        <v>141</v>
      </c>
      <c r="E70" s="98"/>
    </row>
    <row r="71" spans="1:5" ht="14.25">
      <c r="A71" s="9" t="s">
        <v>129</v>
      </c>
      <c r="B71" s="99" t="s">
        <v>52</v>
      </c>
      <c r="C71" s="100"/>
      <c r="D71" s="182"/>
      <c r="E71" s="101"/>
    </row>
    <row r="72" spans="1:5" ht="14.25">
      <c r="A72" s="9" t="s">
        <v>130</v>
      </c>
      <c r="B72" s="45" t="s">
        <v>53</v>
      </c>
      <c r="C72" s="29" t="s">
        <v>140</v>
      </c>
      <c r="D72" s="181" t="s">
        <v>141</v>
      </c>
      <c r="E72" s="98"/>
    </row>
    <row r="73" spans="1:5" ht="14.25">
      <c r="A73" s="9" t="s">
        <v>131</v>
      </c>
      <c r="B73" s="45" t="s">
        <v>54</v>
      </c>
      <c r="C73" s="29" t="s">
        <v>140</v>
      </c>
      <c r="D73" s="181" t="s">
        <v>141</v>
      </c>
      <c r="E73" s="98"/>
    </row>
    <row r="74" spans="1:5" ht="14.25">
      <c r="A74" s="9" t="s">
        <v>132</v>
      </c>
      <c r="B74" s="45" t="s">
        <v>55</v>
      </c>
      <c r="C74" s="29" t="s">
        <v>140</v>
      </c>
      <c r="D74" s="181" t="s">
        <v>141</v>
      </c>
      <c r="E74" s="98"/>
    </row>
    <row r="75" spans="1:5" ht="14.25">
      <c r="A75" s="9" t="s">
        <v>133</v>
      </c>
      <c r="B75" s="99" t="s">
        <v>76</v>
      </c>
      <c r="C75" s="100"/>
      <c r="D75" s="182"/>
      <c r="E75" s="101"/>
    </row>
    <row r="76" spans="1:5" ht="14.25">
      <c r="A76" s="9" t="s">
        <v>134</v>
      </c>
      <c r="B76" s="41" t="s">
        <v>57</v>
      </c>
      <c r="C76" s="29" t="s">
        <v>140</v>
      </c>
      <c r="D76" s="181" t="s">
        <v>141</v>
      </c>
      <c r="E76" s="98"/>
    </row>
    <row r="77" spans="1:5" ht="14.25">
      <c r="A77" s="9" t="s">
        <v>135</v>
      </c>
      <c r="B77" s="45" t="s">
        <v>58</v>
      </c>
      <c r="C77" s="29" t="s">
        <v>140</v>
      </c>
      <c r="D77" s="181" t="s">
        <v>141</v>
      </c>
      <c r="E77" s="98"/>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77"/>
  <sheetViews>
    <sheetView zoomScalePageLayoutView="0" workbookViewId="0" topLeftCell="A1">
      <selection activeCell="A18" sqref="A18"/>
    </sheetView>
  </sheetViews>
  <sheetFormatPr defaultColWidth="9.140625" defaultRowHeight="15"/>
  <cols>
    <col min="1" max="1" width="8.421875" style="222" customWidth="1"/>
    <col min="2" max="2" width="61.421875" style="222" customWidth="1"/>
    <col min="3" max="3" width="8.57421875" style="223" customWidth="1"/>
    <col min="4" max="4" width="52.00390625" style="223" customWidth="1"/>
    <col min="5" max="5" width="39.57421875" style="224" customWidth="1"/>
  </cols>
  <sheetData>
    <row r="1" spans="1:7" ht="20.25" customHeight="1">
      <c r="A1" s="332" t="s">
        <v>136</v>
      </c>
      <c r="B1" s="332"/>
      <c r="C1" s="35"/>
      <c r="D1" s="218"/>
      <c r="E1" s="219"/>
      <c r="G1" t="s">
        <v>965</v>
      </c>
    </row>
    <row r="2" spans="1:5" ht="14.25">
      <c r="A2" s="9" t="s">
        <v>59</v>
      </c>
      <c r="B2" s="37" t="s">
        <v>38</v>
      </c>
      <c r="C2" s="38" t="s">
        <v>137</v>
      </c>
      <c r="D2" s="38" t="s">
        <v>138</v>
      </c>
      <c r="E2" s="38" t="s">
        <v>139</v>
      </c>
    </row>
    <row r="3" spans="1:5" ht="14.25">
      <c r="A3" s="29" t="s">
        <v>60</v>
      </c>
      <c r="B3" s="39" t="s">
        <v>37</v>
      </c>
      <c r="C3" s="40"/>
      <c r="D3" s="40"/>
      <c r="E3" s="40"/>
    </row>
    <row r="4" spans="1:5" ht="14.25">
      <c r="A4" s="9" t="s">
        <v>61</v>
      </c>
      <c r="B4" s="41" t="s">
        <v>39</v>
      </c>
      <c r="C4" s="42" t="s">
        <v>140</v>
      </c>
      <c r="D4" s="165" t="s">
        <v>141</v>
      </c>
      <c r="E4" s="220"/>
    </row>
    <row r="5" spans="1:5" ht="14.25">
      <c r="A5" s="29" t="s">
        <v>62</v>
      </c>
      <c r="B5" s="41" t="s">
        <v>40</v>
      </c>
      <c r="C5" s="42" t="s">
        <v>140</v>
      </c>
      <c r="D5" s="165" t="s">
        <v>141</v>
      </c>
      <c r="E5" s="220"/>
    </row>
    <row r="6" spans="1:5" ht="14.25">
      <c r="A6" s="9" t="s">
        <v>63</v>
      </c>
      <c r="B6" s="44" t="s">
        <v>41</v>
      </c>
      <c r="C6" s="29" t="s">
        <v>140</v>
      </c>
      <c r="D6" s="165" t="s">
        <v>141</v>
      </c>
      <c r="E6" s="220"/>
    </row>
    <row r="7" spans="1:5" ht="14.25">
      <c r="A7" s="29" t="s">
        <v>64</v>
      </c>
      <c r="B7" s="44" t="s">
        <v>42</v>
      </c>
      <c r="C7" s="29" t="s">
        <v>140</v>
      </c>
      <c r="D7" s="165" t="s">
        <v>141</v>
      </c>
      <c r="E7" s="220"/>
    </row>
    <row r="8" spans="1:5" ht="14.25">
      <c r="A8" s="9" t="s">
        <v>65</v>
      </c>
      <c r="B8" s="44" t="s">
        <v>43</v>
      </c>
      <c r="C8" s="29" t="s">
        <v>140</v>
      </c>
      <c r="D8" s="165" t="s">
        <v>141</v>
      </c>
      <c r="E8" s="220"/>
    </row>
    <row r="9" spans="1:5" ht="14.25">
      <c r="A9" s="29" t="s">
        <v>66</v>
      </c>
      <c r="B9" s="44" t="s">
        <v>44</v>
      </c>
      <c r="C9" s="29" t="s">
        <v>140</v>
      </c>
      <c r="D9" s="165" t="s">
        <v>141</v>
      </c>
      <c r="E9" s="220"/>
    </row>
    <row r="10" spans="1:5" ht="14.25">
      <c r="A10" s="9" t="s">
        <v>67</v>
      </c>
      <c r="B10" s="44" t="s">
        <v>45</v>
      </c>
      <c r="C10" s="29" t="s">
        <v>140</v>
      </c>
      <c r="D10" s="165" t="s">
        <v>141</v>
      </c>
      <c r="E10" s="220"/>
    </row>
    <row r="11" spans="1:5" ht="14.25">
      <c r="A11" s="29" t="s">
        <v>68</v>
      </c>
      <c r="B11" s="44" t="s">
        <v>46</v>
      </c>
      <c r="C11" s="29" t="s">
        <v>140</v>
      </c>
      <c r="D11" s="165" t="s">
        <v>141</v>
      </c>
      <c r="E11" s="220"/>
    </row>
    <row r="12" spans="1:5" ht="14.25">
      <c r="A12" s="9" t="s">
        <v>69</v>
      </c>
      <c r="B12" s="44" t="s">
        <v>47</v>
      </c>
      <c r="C12" s="29" t="s">
        <v>140</v>
      </c>
      <c r="D12" s="165" t="s">
        <v>141</v>
      </c>
      <c r="E12" s="220"/>
    </row>
    <row r="13" spans="1:5" ht="14.25">
      <c r="A13" s="29" t="s">
        <v>70</v>
      </c>
      <c r="B13" s="44" t="s">
        <v>48</v>
      </c>
      <c r="C13" s="29" t="s">
        <v>140</v>
      </c>
      <c r="D13" s="165" t="s">
        <v>141</v>
      </c>
      <c r="E13" s="220"/>
    </row>
    <row r="14" spans="1:5" ht="14.25">
      <c r="A14" s="9" t="s">
        <v>71</v>
      </c>
      <c r="B14" s="39" t="s">
        <v>52</v>
      </c>
      <c r="C14" s="40"/>
      <c r="D14" s="40"/>
      <c r="E14" s="40"/>
    </row>
    <row r="15" spans="1:5" ht="14.25">
      <c r="A15" s="29" t="s">
        <v>72</v>
      </c>
      <c r="B15" s="45" t="s">
        <v>53</v>
      </c>
      <c r="C15" s="42" t="s">
        <v>140</v>
      </c>
      <c r="D15" s="165" t="s">
        <v>141</v>
      </c>
      <c r="E15" s="220"/>
    </row>
    <row r="16" spans="1:5" ht="14.25">
      <c r="A16" s="9" t="s">
        <v>73</v>
      </c>
      <c r="B16" s="45" t="s">
        <v>54</v>
      </c>
      <c r="C16" s="42" t="s">
        <v>140</v>
      </c>
      <c r="D16" s="165" t="s">
        <v>141</v>
      </c>
      <c r="E16" s="220"/>
    </row>
    <row r="17" spans="1:5" ht="14.25">
      <c r="A17" s="29" t="s">
        <v>74</v>
      </c>
      <c r="B17" s="45" t="s">
        <v>55</v>
      </c>
      <c r="C17" s="42" t="s">
        <v>140</v>
      </c>
      <c r="D17" s="165" t="s">
        <v>141</v>
      </c>
      <c r="E17" s="220"/>
    </row>
    <row r="18" spans="1:5" ht="14.25">
      <c r="A18" s="9" t="s">
        <v>75</v>
      </c>
      <c r="B18" s="39" t="s">
        <v>76</v>
      </c>
      <c r="C18" s="40"/>
      <c r="D18" s="40"/>
      <c r="E18" s="40"/>
    </row>
    <row r="19" spans="1:5" ht="14.25">
      <c r="A19" s="29" t="s">
        <v>77</v>
      </c>
      <c r="B19" s="41" t="s">
        <v>57</v>
      </c>
      <c r="C19" s="42" t="s">
        <v>140</v>
      </c>
      <c r="D19" s="165" t="s">
        <v>141</v>
      </c>
      <c r="E19" s="220"/>
    </row>
    <row r="20" spans="1:5" ht="14.25">
      <c r="A20" s="9" t="s">
        <v>78</v>
      </c>
      <c r="B20" s="45" t="s">
        <v>58</v>
      </c>
      <c r="C20" s="42" t="s">
        <v>140</v>
      </c>
      <c r="D20" s="165" t="s">
        <v>141</v>
      </c>
      <c r="E20" s="220"/>
    </row>
    <row r="21" spans="1:5" ht="14.25">
      <c r="A21" s="29" t="s">
        <v>79</v>
      </c>
      <c r="B21" s="37" t="s">
        <v>49</v>
      </c>
      <c r="C21" s="38"/>
      <c r="D21" s="38" t="s">
        <v>138</v>
      </c>
      <c r="E21" s="38" t="s">
        <v>139</v>
      </c>
    </row>
    <row r="22" spans="1:5" ht="14.25">
      <c r="A22" s="9" t="s">
        <v>80</v>
      </c>
      <c r="B22" s="39" t="s">
        <v>37</v>
      </c>
      <c r="C22" s="40"/>
      <c r="D22" s="40"/>
      <c r="E22" s="40"/>
    </row>
    <row r="23" spans="1:5" ht="14.25">
      <c r="A23" s="29" t="s">
        <v>81</v>
      </c>
      <c r="B23" s="41" t="s">
        <v>39</v>
      </c>
      <c r="C23" s="42" t="s">
        <v>140</v>
      </c>
      <c r="D23" s="42" t="s">
        <v>141</v>
      </c>
      <c r="E23" s="42"/>
    </row>
    <row r="24" spans="1:5" ht="14.25">
      <c r="A24" s="9" t="s">
        <v>82</v>
      </c>
      <c r="B24" s="41" t="s">
        <v>40</v>
      </c>
      <c r="C24" s="42" t="s">
        <v>140</v>
      </c>
      <c r="D24" s="165" t="s">
        <v>141</v>
      </c>
      <c r="E24" s="220"/>
    </row>
    <row r="25" spans="1:5" ht="39.75">
      <c r="A25" s="29" t="s">
        <v>83</v>
      </c>
      <c r="B25" s="44" t="s">
        <v>41</v>
      </c>
      <c r="C25" s="29" t="s">
        <v>142</v>
      </c>
      <c r="D25" s="42" t="s">
        <v>937</v>
      </c>
      <c r="E25" s="42" t="s">
        <v>938</v>
      </c>
    </row>
    <row r="26" spans="1:5" ht="39.75">
      <c r="A26" s="9" t="s">
        <v>84</v>
      </c>
      <c r="B26" s="44" t="s">
        <v>42</v>
      </c>
      <c r="C26" s="29" t="s">
        <v>142</v>
      </c>
      <c r="D26" s="42" t="s">
        <v>937</v>
      </c>
      <c r="E26" s="42" t="s">
        <v>938</v>
      </c>
    </row>
    <row r="27" spans="1:5" ht="39.75">
      <c r="A27" s="29" t="s">
        <v>85</v>
      </c>
      <c r="B27" s="44" t="s">
        <v>43</v>
      </c>
      <c r="C27" s="29" t="s">
        <v>142</v>
      </c>
      <c r="D27" s="42" t="s">
        <v>937</v>
      </c>
      <c r="E27" s="42" t="s">
        <v>938</v>
      </c>
    </row>
    <row r="28" spans="1:5" ht="39.75">
      <c r="A28" s="9" t="s">
        <v>86</v>
      </c>
      <c r="B28" s="44" t="s">
        <v>44</v>
      </c>
      <c r="C28" s="29" t="s">
        <v>142</v>
      </c>
      <c r="D28" s="42" t="s">
        <v>937</v>
      </c>
      <c r="E28" s="42" t="s">
        <v>938</v>
      </c>
    </row>
    <row r="29" spans="1:5" ht="14.25">
      <c r="A29" s="29" t="s">
        <v>87</v>
      </c>
      <c r="B29" s="44" t="s">
        <v>45</v>
      </c>
      <c r="C29" s="29" t="s">
        <v>140</v>
      </c>
      <c r="D29" s="165" t="s">
        <v>141</v>
      </c>
      <c r="E29" s="220"/>
    </row>
    <row r="30" spans="1:5" ht="39.75">
      <c r="A30" s="9" t="s">
        <v>88</v>
      </c>
      <c r="B30" s="44" t="s">
        <v>46</v>
      </c>
      <c r="C30" s="29" t="s">
        <v>142</v>
      </c>
      <c r="D30" s="42" t="s">
        <v>937</v>
      </c>
      <c r="E30" s="42" t="s">
        <v>938</v>
      </c>
    </row>
    <row r="31" spans="1:5" ht="14.25">
      <c r="A31" s="29" t="s">
        <v>89</v>
      </c>
      <c r="B31" s="44" t="s">
        <v>47</v>
      </c>
      <c r="C31" s="29" t="s">
        <v>140</v>
      </c>
      <c r="D31" s="165" t="s">
        <v>141</v>
      </c>
      <c r="E31" s="220"/>
    </row>
    <row r="32" spans="1:5" ht="14.25">
      <c r="A32" s="9" t="s">
        <v>90</v>
      </c>
      <c r="B32" s="44" t="s">
        <v>48</v>
      </c>
      <c r="C32" s="29" t="s">
        <v>140</v>
      </c>
      <c r="D32" s="165" t="s">
        <v>141</v>
      </c>
      <c r="E32" s="220"/>
    </row>
    <row r="33" spans="1:5" ht="14.25">
      <c r="A33" s="29" t="s">
        <v>91</v>
      </c>
      <c r="B33" s="39" t="s">
        <v>52</v>
      </c>
      <c r="C33" s="40"/>
      <c r="D33" s="40"/>
      <c r="E33" s="40"/>
    </row>
    <row r="34" spans="1:5" ht="14.25">
      <c r="A34" s="9" t="s">
        <v>92</v>
      </c>
      <c r="B34" s="45" t="s">
        <v>53</v>
      </c>
      <c r="C34" s="42" t="s">
        <v>140</v>
      </c>
      <c r="D34" s="165" t="s">
        <v>141</v>
      </c>
      <c r="E34" s="220"/>
    </row>
    <row r="35" spans="1:5" ht="14.25">
      <c r="A35" s="29" t="s">
        <v>93</v>
      </c>
      <c r="B35" s="45" t="s">
        <v>54</v>
      </c>
      <c r="C35" s="42" t="s">
        <v>140</v>
      </c>
      <c r="D35" s="165" t="s">
        <v>141</v>
      </c>
      <c r="E35" s="220"/>
    </row>
    <row r="36" spans="1:5" ht="14.25">
      <c r="A36" s="9" t="s">
        <v>94</v>
      </c>
      <c r="B36" s="45" t="s">
        <v>55</v>
      </c>
      <c r="C36" s="42" t="s">
        <v>140</v>
      </c>
      <c r="D36" s="165" t="s">
        <v>141</v>
      </c>
      <c r="E36" s="220"/>
    </row>
    <row r="37" spans="1:5" ht="14.25">
      <c r="A37" s="29" t="s">
        <v>95</v>
      </c>
      <c r="B37" s="39" t="s">
        <v>76</v>
      </c>
      <c r="C37" s="40"/>
      <c r="D37" s="40"/>
      <c r="E37" s="40"/>
    </row>
    <row r="38" spans="1:5" ht="14.25">
      <c r="A38" s="9" t="s">
        <v>96</v>
      </c>
      <c r="B38" s="41" t="s">
        <v>57</v>
      </c>
      <c r="C38" s="42" t="s">
        <v>140</v>
      </c>
      <c r="D38" s="165" t="s">
        <v>141</v>
      </c>
      <c r="E38" s="220"/>
    </row>
    <row r="39" spans="1:5" ht="14.25">
      <c r="A39" s="29" t="s">
        <v>97</v>
      </c>
      <c r="B39" s="45" t="s">
        <v>58</v>
      </c>
      <c r="C39" s="42" t="s">
        <v>140</v>
      </c>
      <c r="D39" s="165" t="s">
        <v>141</v>
      </c>
      <c r="E39" s="220"/>
    </row>
    <row r="40" spans="1:5" ht="14.25">
      <c r="A40" s="9" t="s">
        <v>98</v>
      </c>
      <c r="B40" s="37" t="s">
        <v>50</v>
      </c>
      <c r="C40" s="38"/>
      <c r="D40" s="38" t="s">
        <v>138</v>
      </c>
      <c r="E40" s="38" t="s">
        <v>139</v>
      </c>
    </row>
    <row r="41" spans="1:5" ht="14.25">
      <c r="A41" s="29" t="s">
        <v>99</v>
      </c>
      <c r="B41" s="39" t="s">
        <v>37</v>
      </c>
      <c r="C41" s="40"/>
      <c r="D41" s="40"/>
      <c r="E41" s="40"/>
    </row>
    <row r="42" spans="1:5" ht="14.25">
      <c r="A42" s="9" t="s">
        <v>100</v>
      </c>
      <c r="B42" s="47" t="s">
        <v>39</v>
      </c>
      <c r="C42" s="221" t="s">
        <v>140</v>
      </c>
      <c r="D42" s="221" t="s">
        <v>141</v>
      </c>
      <c r="E42" s="221"/>
    </row>
    <row r="43" spans="1:5" ht="14.25">
      <c r="A43" s="29" t="s">
        <v>101</v>
      </c>
      <c r="B43" s="41" t="s">
        <v>40</v>
      </c>
      <c r="C43" s="42" t="s">
        <v>140</v>
      </c>
      <c r="D43" s="165" t="s">
        <v>141</v>
      </c>
      <c r="E43" s="220"/>
    </row>
    <row r="44" spans="1:5" ht="49.5">
      <c r="A44" s="9" t="s">
        <v>102</v>
      </c>
      <c r="B44" s="44" t="s">
        <v>41</v>
      </c>
      <c r="C44" s="29" t="s">
        <v>142</v>
      </c>
      <c r="D44" s="42" t="s">
        <v>143</v>
      </c>
      <c r="E44" s="42" t="s">
        <v>939</v>
      </c>
    </row>
    <row r="45" spans="1:5" ht="49.5">
      <c r="A45" s="29" t="s">
        <v>103</v>
      </c>
      <c r="B45" s="44" t="s">
        <v>42</v>
      </c>
      <c r="C45" s="29" t="s">
        <v>142</v>
      </c>
      <c r="D45" s="42" t="s">
        <v>143</v>
      </c>
      <c r="E45" s="42" t="s">
        <v>939</v>
      </c>
    </row>
    <row r="46" spans="1:5" ht="49.5">
      <c r="A46" s="9" t="s">
        <v>104</v>
      </c>
      <c r="B46" s="44" t="s">
        <v>43</v>
      </c>
      <c r="C46" s="29" t="s">
        <v>142</v>
      </c>
      <c r="D46" s="42" t="s">
        <v>143</v>
      </c>
      <c r="E46" s="42" t="s">
        <v>939</v>
      </c>
    </row>
    <row r="47" spans="1:5" ht="49.5">
      <c r="A47" s="29" t="s">
        <v>105</v>
      </c>
      <c r="B47" s="44" t="s">
        <v>44</v>
      </c>
      <c r="C47" s="29" t="s">
        <v>142</v>
      </c>
      <c r="D47" s="42" t="s">
        <v>143</v>
      </c>
      <c r="E47" s="42" t="s">
        <v>939</v>
      </c>
    </row>
    <row r="48" spans="1:5" ht="14.25">
      <c r="A48" s="9" t="s">
        <v>106</v>
      </c>
      <c r="B48" s="44" t="s">
        <v>45</v>
      </c>
      <c r="C48" s="29" t="s">
        <v>140</v>
      </c>
      <c r="D48" s="165" t="s">
        <v>141</v>
      </c>
      <c r="E48" s="220"/>
    </row>
    <row r="49" spans="1:5" ht="49.5">
      <c r="A49" s="29" t="s">
        <v>107</v>
      </c>
      <c r="B49" s="44" t="s">
        <v>46</v>
      </c>
      <c r="C49" s="29" t="s">
        <v>142</v>
      </c>
      <c r="D49" s="42" t="s">
        <v>143</v>
      </c>
      <c r="E49" s="42" t="s">
        <v>939</v>
      </c>
    </row>
    <row r="50" spans="1:5" ht="30">
      <c r="A50" s="9" t="s">
        <v>108</v>
      </c>
      <c r="B50" s="44" t="s">
        <v>47</v>
      </c>
      <c r="C50" s="29" t="s">
        <v>142</v>
      </c>
      <c r="D50" s="42" t="s">
        <v>940</v>
      </c>
      <c r="E50" s="42" t="s">
        <v>941</v>
      </c>
    </row>
    <row r="51" spans="1:5" ht="30">
      <c r="A51" s="29" t="s">
        <v>109</v>
      </c>
      <c r="B51" s="44" t="s">
        <v>48</v>
      </c>
      <c r="C51" s="29" t="s">
        <v>142</v>
      </c>
      <c r="D51" s="42" t="s">
        <v>144</v>
      </c>
      <c r="E51" s="42" t="s">
        <v>942</v>
      </c>
    </row>
    <row r="52" spans="1:5" ht="14.25">
      <c r="A52" s="9" t="s">
        <v>110</v>
      </c>
      <c r="B52" s="39" t="s">
        <v>52</v>
      </c>
      <c r="C52" s="40"/>
      <c r="D52" s="40"/>
      <c r="E52" s="40"/>
    </row>
    <row r="53" spans="1:5" ht="14.25">
      <c r="A53" s="29" t="s">
        <v>111</v>
      </c>
      <c r="B53" s="45" t="s">
        <v>53</v>
      </c>
      <c r="C53" s="42" t="s">
        <v>140</v>
      </c>
      <c r="D53" s="165" t="s">
        <v>141</v>
      </c>
      <c r="E53" s="220"/>
    </row>
    <row r="54" spans="1:5" ht="60">
      <c r="A54" s="9" t="s">
        <v>112</v>
      </c>
      <c r="B54" s="45" t="s">
        <v>54</v>
      </c>
      <c r="C54" s="42" t="s">
        <v>142</v>
      </c>
      <c r="D54" s="220" t="s">
        <v>145</v>
      </c>
      <c r="E54" s="220" t="s">
        <v>943</v>
      </c>
    </row>
    <row r="55" spans="1:5" ht="17.25" customHeight="1">
      <c r="A55" s="29" t="s">
        <v>113</v>
      </c>
      <c r="B55" s="45" t="s">
        <v>55</v>
      </c>
      <c r="C55" s="42" t="s">
        <v>140</v>
      </c>
      <c r="D55" s="165" t="s">
        <v>141</v>
      </c>
      <c r="E55" s="220"/>
    </row>
    <row r="56" spans="1:5" ht="14.25">
      <c r="A56" s="9" t="s">
        <v>114</v>
      </c>
      <c r="B56" s="39" t="s">
        <v>76</v>
      </c>
      <c r="C56" s="40"/>
      <c r="D56" s="40"/>
      <c r="E56" s="40"/>
    </row>
    <row r="57" spans="1:5" ht="14.25">
      <c r="A57" s="29" t="s">
        <v>115</v>
      </c>
      <c r="B57" s="41" t="s">
        <v>57</v>
      </c>
      <c r="C57" s="42" t="s">
        <v>140</v>
      </c>
      <c r="D57" s="42" t="s">
        <v>141</v>
      </c>
      <c r="E57" s="42"/>
    </row>
    <row r="58" spans="1:5" ht="30">
      <c r="A58" s="9" t="s">
        <v>116</v>
      </c>
      <c r="B58" s="45" t="s">
        <v>58</v>
      </c>
      <c r="C58" s="42" t="s">
        <v>142</v>
      </c>
      <c r="D58" s="42" t="s">
        <v>146</v>
      </c>
      <c r="E58" s="42" t="s">
        <v>944</v>
      </c>
    </row>
    <row r="59" spans="1:5" ht="14.25">
      <c r="A59" s="29" t="s">
        <v>117</v>
      </c>
      <c r="B59" s="37" t="s">
        <v>51</v>
      </c>
      <c r="C59" s="38"/>
      <c r="D59" s="38" t="s">
        <v>138</v>
      </c>
      <c r="E59" s="38" t="s">
        <v>139</v>
      </c>
    </row>
    <row r="60" spans="1:5" ht="14.25">
      <c r="A60" s="9" t="s">
        <v>118</v>
      </c>
      <c r="B60" s="39" t="s">
        <v>37</v>
      </c>
      <c r="C60" s="40"/>
      <c r="D60" s="40"/>
      <c r="E60" s="40"/>
    </row>
    <row r="61" spans="1:5" ht="14.25">
      <c r="A61" s="29" t="s">
        <v>119</v>
      </c>
      <c r="B61" s="41" t="s">
        <v>39</v>
      </c>
      <c r="C61" s="42" t="s">
        <v>140</v>
      </c>
      <c r="D61" s="29" t="s">
        <v>141</v>
      </c>
      <c r="E61" s="42"/>
    </row>
    <row r="62" spans="1:5" ht="30">
      <c r="A62" s="9" t="s">
        <v>120</v>
      </c>
      <c r="B62" s="41" t="s">
        <v>40</v>
      </c>
      <c r="C62" s="42" t="s">
        <v>142</v>
      </c>
      <c r="D62" s="42" t="s">
        <v>945</v>
      </c>
      <c r="E62" s="42" t="s">
        <v>946</v>
      </c>
    </row>
    <row r="63" spans="1:5" ht="60">
      <c r="A63" s="29" t="s">
        <v>121</v>
      </c>
      <c r="B63" s="44" t="s">
        <v>41</v>
      </c>
      <c r="C63" s="29" t="s">
        <v>142</v>
      </c>
      <c r="D63" s="42" t="s">
        <v>947</v>
      </c>
      <c r="E63" s="42" t="s">
        <v>946</v>
      </c>
    </row>
    <row r="64" spans="1:5" ht="14.25">
      <c r="A64" s="9" t="s">
        <v>122</v>
      </c>
      <c r="B64" s="44" t="s">
        <v>42</v>
      </c>
      <c r="C64" s="29" t="s">
        <v>140</v>
      </c>
      <c r="D64" s="165" t="s">
        <v>141</v>
      </c>
      <c r="E64" s="42"/>
    </row>
    <row r="65" spans="1:5" ht="19.5">
      <c r="A65" s="29" t="s">
        <v>123</v>
      </c>
      <c r="B65" s="44" t="s">
        <v>43</v>
      </c>
      <c r="C65" s="29" t="s">
        <v>142</v>
      </c>
      <c r="D65" s="42" t="s">
        <v>948</v>
      </c>
      <c r="E65" s="42" t="s">
        <v>946</v>
      </c>
    </row>
    <row r="66" spans="1:5" ht="14.25">
      <c r="A66" s="9" t="s">
        <v>124</v>
      </c>
      <c r="B66" s="44" t="s">
        <v>44</v>
      </c>
      <c r="C66" s="29" t="s">
        <v>140</v>
      </c>
      <c r="D66" s="165" t="s">
        <v>141</v>
      </c>
      <c r="E66" s="42"/>
    </row>
    <row r="67" spans="1:5" ht="39.75">
      <c r="A67" s="29" t="s">
        <v>125</v>
      </c>
      <c r="B67" s="44" t="s">
        <v>45</v>
      </c>
      <c r="C67" s="29" t="s">
        <v>142</v>
      </c>
      <c r="D67" s="42" t="s">
        <v>949</v>
      </c>
      <c r="E67" s="42" t="s">
        <v>946</v>
      </c>
    </row>
    <row r="68" spans="1:5" ht="14.25">
      <c r="A68" s="9" t="s">
        <v>126</v>
      </c>
      <c r="B68" s="41" t="s">
        <v>46</v>
      </c>
      <c r="C68" s="29" t="s">
        <v>140</v>
      </c>
      <c r="D68" s="165" t="s">
        <v>141</v>
      </c>
      <c r="E68" s="220"/>
    </row>
    <row r="69" spans="1:5" ht="14.25">
      <c r="A69" s="29" t="s">
        <v>127</v>
      </c>
      <c r="B69" s="41" t="s">
        <v>47</v>
      </c>
      <c r="C69" s="29" t="s">
        <v>140</v>
      </c>
      <c r="D69" s="165" t="s">
        <v>141</v>
      </c>
      <c r="E69" s="42"/>
    </row>
    <row r="70" spans="1:5" ht="39.75">
      <c r="A70" s="9" t="s">
        <v>128</v>
      </c>
      <c r="B70" s="44" t="s">
        <v>48</v>
      </c>
      <c r="C70" s="29" t="s">
        <v>142</v>
      </c>
      <c r="D70" s="42" t="s">
        <v>950</v>
      </c>
      <c r="E70" s="42" t="s">
        <v>946</v>
      </c>
    </row>
    <row r="71" spans="1:5" ht="14.25">
      <c r="A71" s="29" t="s">
        <v>129</v>
      </c>
      <c r="B71" s="39" t="s">
        <v>52</v>
      </c>
      <c r="C71" s="40"/>
      <c r="D71" s="40"/>
      <c r="E71" s="40"/>
    </row>
    <row r="72" spans="1:5" ht="19.5">
      <c r="A72" s="9" t="s">
        <v>130</v>
      </c>
      <c r="B72" s="45" t="s">
        <v>53</v>
      </c>
      <c r="C72" s="42" t="s">
        <v>142</v>
      </c>
      <c r="D72" s="220" t="s">
        <v>147</v>
      </c>
      <c r="E72" s="220" t="s">
        <v>951</v>
      </c>
    </row>
    <row r="73" spans="1:5" ht="39.75">
      <c r="A73" s="29" t="s">
        <v>131</v>
      </c>
      <c r="B73" s="45" t="s">
        <v>54</v>
      </c>
      <c r="C73" s="42" t="s">
        <v>142</v>
      </c>
      <c r="D73" s="136" t="s">
        <v>148</v>
      </c>
      <c r="E73" s="220" t="s">
        <v>952</v>
      </c>
    </row>
    <row r="74" spans="1:5" ht="14.25">
      <c r="A74" s="9" t="s">
        <v>132</v>
      </c>
      <c r="B74" s="45" t="s">
        <v>55</v>
      </c>
      <c r="C74" s="42" t="s">
        <v>140</v>
      </c>
      <c r="D74" s="165" t="s">
        <v>141</v>
      </c>
      <c r="E74" s="220"/>
    </row>
    <row r="75" spans="1:5" ht="14.25">
      <c r="A75" s="29" t="s">
        <v>133</v>
      </c>
      <c r="B75" s="39" t="s">
        <v>76</v>
      </c>
      <c r="C75" s="40"/>
      <c r="D75" s="40"/>
      <c r="E75" s="40"/>
    </row>
    <row r="76" spans="1:5" ht="28.5">
      <c r="A76" s="9" t="s">
        <v>134</v>
      </c>
      <c r="B76" s="41" t="s">
        <v>57</v>
      </c>
      <c r="C76" s="42" t="s">
        <v>142</v>
      </c>
      <c r="D76" s="42" t="s">
        <v>953</v>
      </c>
      <c r="E76" s="42" t="s">
        <v>954</v>
      </c>
    </row>
    <row r="77" spans="1:5" ht="19.5">
      <c r="A77" s="29" t="s">
        <v>135</v>
      </c>
      <c r="B77" s="45" t="s">
        <v>58</v>
      </c>
      <c r="C77" s="42" t="s">
        <v>142</v>
      </c>
      <c r="D77" s="29" t="s">
        <v>149</v>
      </c>
      <c r="E77" s="42" t="s">
        <v>954</v>
      </c>
    </row>
  </sheetData>
  <sheetProtection selectLockedCells="1" selectUnlockedCells="1"/>
  <mergeCells count="1">
    <mergeCell ref="A1:B1"/>
  </mergeCells>
  <printOptions/>
  <pageMargins left="0.7" right="0.7" top="0.75" bottom="0.75" header="0.5118055555555555" footer="0.5118055555555555"/>
  <pageSetup horizontalDpi="300" verticalDpi="300" orientation="landscape" scale="70"/>
</worksheet>
</file>

<file path=xl/worksheets/sheet5.xml><?xml version="1.0" encoding="utf-8"?>
<worksheet xmlns="http://schemas.openxmlformats.org/spreadsheetml/2006/main" xmlns:r="http://schemas.openxmlformats.org/officeDocument/2006/relationships">
  <dimension ref="A1:G77"/>
  <sheetViews>
    <sheetView zoomScalePageLayoutView="0" workbookViewId="0" topLeftCell="A64">
      <selection activeCell="D80" sqref="D80"/>
    </sheetView>
  </sheetViews>
  <sheetFormatPr defaultColWidth="9.140625" defaultRowHeight="15"/>
  <cols>
    <col min="1" max="1" width="7.7109375" style="225" customWidth="1"/>
    <col min="2" max="2" width="61.7109375" style="225" customWidth="1"/>
    <col min="3" max="3" width="9.28125" style="226" customWidth="1"/>
    <col min="4" max="4" width="53.57421875" style="227" customWidth="1"/>
    <col min="5" max="5" width="46.421875" style="227" customWidth="1"/>
  </cols>
  <sheetData>
    <row r="1" spans="1:7" ht="20.25" customHeight="1">
      <c r="A1" s="333" t="s">
        <v>136</v>
      </c>
      <c r="B1" s="333"/>
      <c r="C1" s="53"/>
      <c r="D1" s="54"/>
      <c r="E1" s="55"/>
      <c r="G1" t="s">
        <v>965</v>
      </c>
    </row>
    <row r="2" spans="1:5" ht="14.25">
      <c r="A2" s="56" t="s">
        <v>59</v>
      </c>
      <c r="B2" s="57" t="s">
        <v>38</v>
      </c>
      <c r="C2" s="58" t="s">
        <v>137</v>
      </c>
      <c r="D2" s="58" t="s">
        <v>138</v>
      </c>
      <c r="E2" s="58" t="s">
        <v>139</v>
      </c>
    </row>
    <row r="3" spans="1:5" ht="14.25">
      <c r="A3" s="56" t="s">
        <v>60</v>
      </c>
      <c r="B3" s="59" t="s">
        <v>37</v>
      </c>
      <c r="C3" s="60" t="s">
        <v>137</v>
      </c>
      <c r="D3" s="60" t="s">
        <v>138</v>
      </c>
      <c r="E3" s="60" t="s">
        <v>139</v>
      </c>
    </row>
    <row r="4" spans="1:5" ht="14.25">
      <c r="A4" s="56" t="s">
        <v>61</v>
      </c>
      <c r="B4" s="61" t="s">
        <v>39</v>
      </c>
      <c r="C4" s="56" t="s">
        <v>140</v>
      </c>
      <c r="D4" s="61" t="s">
        <v>141</v>
      </c>
      <c r="E4" s="61"/>
    </row>
    <row r="5" spans="1:5" ht="14.25">
      <c r="A5" s="56" t="s">
        <v>62</v>
      </c>
      <c r="B5" s="62" t="s">
        <v>40</v>
      </c>
      <c r="C5" s="56" t="s">
        <v>140</v>
      </c>
      <c r="D5" s="61" t="s">
        <v>141</v>
      </c>
      <c r="E5" s="61"/>
    </row>
    <row r="6" spans="1:5" ht="19.5">
      <c r="A6" s="56" t="s">
        <v>63</v>
      </c>
      <c r="B6" s="63" t="s">
        <v>41</v>
      </c>
      <c r="C6" s="64" t="s">
        <v>142</v>
      </c>
      <c r="D6" s="65" t="s">
        <v>150</v>
      </c>
      <c r="E6" s="65" t="s">
        <v>955</v>
      </c>
    </row>
    <row r="7" spans="1:5" ht="19.5">
      <c r="A7" s="56" t="s">
        <v>64</v>
      </c>
      <c r="B7" s="63" t="s">
        <v>42</v>
      </c>
      <c r="C7" s="64" t="s">
        <v>142</v>
      </c>
      <c r="D7" s="65" t="s">
        <v>150</v>
      </c>
      <c r="E7" s="65" t="s">
        <v>955</v>
      </c>
    </row>
    <row r="8" spans="1:5" ht="14.25">
      <c r="A8" s="56" t="s">
        <v>65</v>
      </c>
      <c r="B8" s="63" t="s">
        <v>43</v>
      </c>
      <c r="C8" s="64" t="s">
        <v>142</v>
      </c>
      <c r="D8" s="65" t="s">
        <v>151</v>
      </c>
      <c r="E8" s="65" t="s">
        <v>955</v>
      </c>
    </row>
    <row r="9" spans="1:5" ht="14.25">
      <c r="A9" s="56" t="s">
        <v>66</v>
      </c>
      <c r="B9" s="63" t="s">
        <v>44</v>
      </c>
      <c r="C9" s="64" t="s">
        <v>142</v>
      </c>
      <c r="D9" s="65" t="s">
        <v>151</v>
      </c>
      <c r="E9" s="65" t="s">
        <v>955</v>
      </c>
    </row>
    <row r="10" spans="1:5" ht="14.25">
      <c r="A10" s="56" t="s">
        <v>67</v>
      </c>
      <c r="B10" s="63" t="s">
        <v>45</v>
      </c>
      <c r="C10" s="56" t="s">
        <v>140</v>
      </c>
      <c r="D10" s="61" t="s">
        <v>141</v>
      </c>
      <c r="E10" s="65"/>
    </row>
    <row r="11" spans="1:5" ht="14.25">
      <c r="A11" s="56" t="s">
        <v>68</v>
      </c>
      <c r="B11" s="63" t="s">
        <v>46</v>
      </c>
      <c r="C11" s="64" t="s">
        <v>142</v>
      </c>
      <c r="D11" s="65" t="s">
        <v>151</v>
      </c>
      <c r="E11" s="65" t="s">
        <v>955</v>
      </c>
    </row>
    <row r="12" spans="1:5" ht="14.25">
      <c r="A12" s="56" t="s">
        <v>69</v>
      </c>
      <c r="B12" s="63" t="s">
        <v>47</v>
      </c>
      <c r="C12" s="56" t="s">
        <v>140</v>
      </c>
      <c r="D12" s="61" t="s">
        <v>141</v>
      </c>
      <c r="E12" s="65"/>
    </row>
    <row r="13" spans="1:5" ht="14.25">
      <c r="A13" s="56" t="s">
        <v>70</v>
      </c>
      <c r="B13" s="63" t="s">
        <v>48</v>
      </c>
      <c r="C13" s="56" t="s">
        <v>140</v>
      </c>
      <c r="D13" s="61" t="s">
        <v>141</v>
      </c>
      <c r="E13" s="65"/>
    </row>
    <row r="14" spans="1:5" ht="14.25">
      <c r="A14" s="56" t="s">
        <v>71</v>
      </c>
      <c r="B14" s="59" t="s">
        <v>52</v>
      </c>
      <c r="C14" s="60"/>
      <c r="D14" s="60"/>
      <c r="E14" s="60"/>
    </row>
    <row r="15" spans="1:5" ht="19.5">
      <c r="A15" s="56" t="s">
        <v>72</v>
      </c>
      <c r="B15" s="49" t="s">
        <v>53</v>
      </c>
      <c r="C15" s="64" t="s">
        <v>142</v>
      </c>
      <c r="D15" s="65" t="s">
        <v>152</v>
      </c>
      <c r="E15" s="65" t="s">
        <v>956</v>
      </c>
    </row>
    <row r="16" spans="1:5" ht="19.5">
      <c r="A16" s="56" t="s">
        <v>73</v>
      </c>
      <c r="B16" s="49" t="s">
        <v>54</v>
      </c>
      <c r="C16" s="64" t="s">
        <v>142</v>
      </c>
      <c r="D16" s="65" t="s">
        <v>153</v>
      </c>
      <c r="E16" s="65" t="s">
        <v>956</v>
      </c>
    </row>
    <row r="17" spans="1:5" ht="30">
      <c r="A17" s="56" t="s">
        <v>74</v>
      </c>
      <c r="B17" s="49" t="s">
        <v>55</v>
      </c>
      <c r="C17" s="64" t="s">
        <v>140</v>
      </c>
      <c r="D17" s="65" t="s">
        <v>154</v>
      </c>
      <c r="E17" s="65" t="s">
        <v>957</v>
      </c>
    </row>
    <row r="18" spans="1:5" ht="14.25">
      <c r="A18" s="56" t="s">
        <v>75</v>
      </c>
      <c r="B18" s="59" t="s">
        <v>56</v>
      </c>
      <c r="C18" s="60"/>
      <c r="D18" s="60"/>
      <c r="E18" s="60"/>
    </row>
    <row r="19" spans="1:5" ht="14.25">
      <c r="A19" s="56" t="s">
        <v>77</v>
      </c>
      <c r="B19" s="61" t="s">
        <v>57</v>
      </c>
      <c r="C19" s="56" t="s">
        <v>140</v>
      </c>
      <c r="D19" s="61" t="s">
        <v>141</v>
      </c>
      <c r="E19" s="61"/>
    </row>
    <row r="20" spans="1:5" ht="14.25">
      <c r="A20" s="56" t="s">
        <v>78</v>
      </c>
      <c r="B20" s="49" t="s">
        <v>58</v>
      </c>
      <c r="C20" s="56" t="s">
        <v>140</v>
      </c>
      <c r="D20" s="61" t="s">
        <v>141</v>
      </c>
      <c r="E20" s="65"/>
    </row>
    <row r="21" spans="1:5" ht="14.25">
      <c r="A21" s="56" t="s">
        <v>79</v>
      </c>
      <c r="B21" s="66" t="s">
        <v>49</v>
      </c>
      <c r="C21" s="67"/>
      <c r="D21" s="68"/>
      <c r="E21" s="68"/>
    </row>
    <row r="22" spans="1:5" ht="14.25">
      <c r="A22" s="56" t="s">
        <v>80</v>
      </c>
      <c r="B22" s="59" t="s">
        <v>37</v>
      </c>
      <c r="C22" s="60" t="s">
        <v>137</v>
      </c>
      <c r="D22" s="60" t="s">
        <v>138</v>
      </c>
      <c r="E22" s="60" t="s">
        <v>139</v>
      </c>
    </row>
    <row r="23" spans="1:5" ht="14.25">
      <c r="A23" s="56" t="s">
        <v>81</v>
      </c>
      <c r="B23" s="61" t="s">
        <v>39</v>
      </c>
      <c r="C23" s="56" t="s">
        <v>140</v>
      </c>
      <c r="D23" s="61" t="s">
        <v>141</v>
      </c>
      <c r="E23" s="61"/>
    </row>
    <row r="24" spans="1:5" ht="14.25">
      <c r="A24" s="56" t="s">
        <v>82</v>
      </c>
      <c r="B24" s="62" t="s">
        <v>40</v>
      </c>
      <c r="C24" s="56" t="s">
        <v>140</v>
      </c>
      <c r="D24" s="61" t="s">
        <v>141</v>
      </c>
      <c r="E24" s="61"/>
    </row>
    <row r="25" spans="1:5" ht="39.75">
      <c r="A25" s="56" t="s">
        <v>83</v>
      </c>
      <c r="B25" s="63" t="s">
        <v>41</v>
      </c>
      <c r="C25" s="64" t="s">
        <v>140</v>
      </c>
      <c r="D25" s="65" t="s">
        <v>156</v>
      </c>
      <c r="E25" s="65" t="s">
        <v>157</v>
      </c>
    </row>
    <row r="26" spans="1:5" ht="30">
      <c r="A26" s="56" t="s">
        <v>84</v>
      </c>
      <c r="B26" s="63" t="s">
        <v>42</v>
      </c>
      <c r="C26" s="64" t="s">
        <v>140</v>
      </c>
      <c r="D26" s="65" t="s">
        <v>158</v>
      </c>
      <c r="E26" s="65" t="s">
        <v>159</v>
      </c>
    </row>
    <row r="27" spans="1:5" ht="30">
      <c r="A27" s="56" t="s">
        <v>85</v>
      </c>
      <c r="B27" s="63" t="s">
        <v>43</v>
      </c>
      <c r="C27" s="64" t="s">
        <v>140</v>
      </c>
      <c r="D27" s="65" t="s">
        <v>160</v>
      </c>
      <c r="E27" s="65" t="s">
        <v>161</v>
      </c>
    </row>
    <row r="28" spans="1:5" ht="30">
      <c r="A28" s="56" t="s">
        <v>86</v>
      </c>
      <c r="B28" s="63" t="s">
        <v>44</v>
      </c>
      <c r="C28" s="64" t="s">
        <v>140</v>
      </c>
      <c r="D28" s="65" t="s">
        <v>162</v>
      </c>
      <c r="E28" s="65" t="s">
        <v>163</v>
      </c>
    </row>
    <row r="29" spans="1:5" ht="14.25">
      <c r="A29" s="56" t="s">
        <v>87</v>
      </c>
      <c r="B29" s="63" t="s">
        <v>45</v>
      </c>
      <c r="C29" s="56" t="s">
        <v>140</v>
      </c>
      <c r="D29" s="61" t="s">
        <v>141</v>
      </c>
      <c r="E29" s="65"/>
    </row>
    <row r="30" spans="1:5" ht="14.25">
      <c r="A30" s="56" t="s">
        <v>88</v>
      </c>
      <c r="B30" s="63" t="s">
        <v>46</v>
      </c>
      <c r="C30" s="64" t="s">
        <v>142</v>
      </c>
      <c r="D30" s="65" t="s">
        <v>164</v>
      </c>
      <c r="E30" s="65" t="s">
        <v>825</v>
      </c>
    </row>
    <row r="31" spans="1:5" ht="14.25">
      <c r="A31" s="56" t="s">
        <v>89</v>
      </c>
      <c r="B31" s="63" t="s">
        <v>47</v>
      </c>
      <c r="C31" s="56" t="s">
        <v>140</v>
      </c>
      <c r="D31" s="61" t="s">
        <v>141</v>
      </c>
      <c r="E31" s="65"/>
    </row>
    <row r="32" spans="1:5" ht="14.25">
      <c r="A32" s="56" t="s">
        <v>90</v>
      </c>
      <c r="B32" s="63" t="s">
        <v>48</v>
      </c>
      <c r="C32" s="56" t="s">
        <v>140</v>
      </c>
      <c r="D32" s="61" t="s">
        <v>141</v>
      </c>
      <c r="E32" s="65"/>
    </row>
    <row r="33" spans="1:5" ht="14.25">
      <c r="A33" s="56" t="s">
        <v>91</v>
      </c>
      <c r="B33" s="59" t="s">
        <v>52</v>
      </c>
      <c r="C33" s="60"/>
      <c r="D33" s="60"/>
      <c r="E33" s="60"/>
    </row>
    <row r="34" spans="1:5" ht="14.25">
      <c r="A34" s="56" t="s">
        <v>92</v>
      </c>
      <c r="B34" s="49" t="s">
        <v>53</v>
      </c>
      <c r="C34" s="56" t="s">
        <v>140</v>
      </c>
      <c r="D34" s="61" t="s">
        <v>141</v>
      </c>
      <c r="E34" s="65"/>
    </row>
    <row r="35" spans="1:5" ht="14.25">
      <c r="A35" s="56" t="s">
        <v>93</v>
      </c>
      <c r="B35" s="49" t="s">
        <v>54</v>
      </c>
      <c r="C35" s="64" t="s">
        <v>142</v>
      </c>
      <c r="D35" s="65" t="s">
        <v>155</v>
      </c>
      <c r="E35" s="65" t="s">
        <v>824</v>
      </c>
    </row>
    <row r="36" spans="1:5" ht="14.25">
      <c r="A36" s="56" t="s">
        <v>94</v>
      </c>
      <c r="B36" s="49" t="s">
        <v>55</v>
      </c>
      <c r="C36" s="56" t="s">
        <v>140</v>
      </c>
      <c r="D36" s="61" t="s">
        <v>141</v>
      </c>
      <c r="E36" s="65"/>
    </row>
    <row r="37" spans="1:5" ht="14.25">
      <c r="A37" s="56" t="s">
        <v>95</v>
      </c>
      <c r="B37" s="59" t="s">
        <v>56</v>
      </c>
      <c r="C37" s="60"/>
      <c r="D37" s="60"/>
      <c r="E37" s="60"/>
    </row>
    <row r="38" spans="1:5" ht="14.25">
      <c r="A38" s="56" t="s">
        <v>96</v>
      </c>
      <c r="B38" s="61" t="s">
        <v>57</v>
      </c>
      <c r="C38" s="56" t="s">
        <v>142</v>
      </c>
      <c r="D38" s="61" t="s">
        <v>165</v>
      </c>
      <c r="E38" s="61" t="s">
        <v>826</v>
      </c>
    </row>
    <row r="39" spans="1:5" ht="14.25">
      <c r="A39" s="56" t="s">
        <v>97</v>
      </c>
      <c r="B39" s="49" t="s">
        <v>58</v>
      </c>
      <c r="C39" s="64" t="s">
        <v>142</v>
      </c>
      <c r="D39" s="61" t="s">
        <v>166</v>
      </c>
      <c r="E39" s="61" t="s">
        <v>826</v>
      </c>
    </row>
    <row r="40" spans="1:5" ht="14.25">
      <c r="A40" s="56" t="s">
        <v>98</v>
      </c>
      <c r="B40" s="66" t="s">
        <v>50</v>
      </c>
      <c r="C40" s="67"/>
      <c r="D40" s="68"/>
      <c r="E40" s="68"/>
    </row>
    <row r="41" spans="1:5" ht="14.25">
      <c r="A41" s="56" t="s">
        <v>99</v>
      </c>
      <c r="B41" s="59" t="s">
        <v>37</v>
      </c>
      <c r="C41" s="60" t="s">
        <v>137</v>
      </c>
      <c r="D41" s="60" t="s">
        <v>138</v>
      </c>
      <c r="E41" s="60" t="s">
        <v>139</v>
      </c>
    </row>
    <row r="42" spans="1:5" ht="14.25">
      <c r="A42" s="56" t="s">
        <v>100</v>
      </c>
      <c r="B42" s="61" t="s">
        <v>39</v>
      </c>
      <c r="C42" s="56" t="s">
        <v>140</v>
      </c>
      <c r="D42" s="61" t="s">
        <v>141</v>
      </c>
      <c r="E42" s="61"/>
    </row>
    <row r="43" spans="1:5" ht="14.25">
      <c r="A43" s="56" t="s">
        <v>101</v>
      </c>
      <c r="B43" s="62" t="s">
        <v>40</v>
      </c>
      <c r="C43" s="56" t="s">
        <v>140</v>
      </c>
      <c r="D43" s="61" t="s">
        <v>141</v>
      </c>
      <c r="E43" s="61"/>
    </row>
    <row r="44" spans="1:5" ht="39.75">
      <c r="A44" s="56" t="s">
        <v>102</v>
      </c>
      <c r="B44" s="63" t="s">
        <v>41</v>
      </c>
      <c r="C44" s="64" t="s">
        <v>142</v>
      </c>
      <c r="D44" s="65" t="s">
        <v>156</v>
      </c>
      <c r="E44" s="65" t="s">
        <v>157</v>
      </c>
    </row>
    <row r="45" spans="1:5" ht="30">
      <c r="A45" s="56" t="s">
        <v>103</v>
      </c>
      <c r="B45" s="63" t="s">
        <v>42</v>
      </c>
      <c r="C45" s="64" t="s">
        <v>142</v>
      </c>
      <c r="D45" s="65" t="s">
        <v>167</v>
      </c>
      <c r="E45" s="65" t="s">
        <v>159</v>
      </c>
    </row>
    <row r="46" spans="1:5" ht="30">
      <c r="A46" s="56" t="s">
        <v>104</v>
      </c>
      <c r="B46" s="63" t="s">
        <v>43</v>
      </c>
      <c r="C46" s="64" t="s">
        <v>142</v>
      </c>
      <c r="D46" s="65" t="s">
        <v>168</v>
      </c>
      <c r="E46" s="65" t="s">
        <v>169</v>
      </c>
    </row>
    <row r="47" spans="1:5" ht="30">
      <c r="A47" s="56" t="s">
        <v>105</v>
      </c>
      <c r="B47" s="63" t="s">
        <v>44</v>
      </c>
      <c r="C47" s="64" t="s">
        <v>142</v>
      </c>
      <c r="D47" s="65" t="s">
        <v>162</v>
      </c>
      <c r="E47" s="65" t="s">
        <v>169</v>
      </c>
    </row>
    <row r="48" spans="1:5" ht="14.25">
      <c r="A48" s="56" t="s">
        <v>106</v>
      </c>
      <c r="B48" s="63" t="s">
        <v>45</v>
      </c>
      <c r="C48" s="56" t="s">
        <v>140</v>
      </c>
      <c r="D48" s="61" t="s">
        <v>141</v>
      </c>
      <c r="E48" s="65"/>
    </row>
    <row r="49" spans="1:5" ht="19.5">
      <c r="A49" s="56" t="s">
        <v>107</v>
      </c>
      <c r="B49" s="63" t="s">
        <v>46</v>
      </c>
      <c r="C49" s="64" t="s">
        <v>142</v>
      </c>
      <c r="D49" s="65" t="s">
        <v>827</v>
      </c>
      <c r="E49" s="65" t="s">
        <v>958</v>
      </c>
    </row>
    <row r="50" spans="1:5" ht="14.25">
      <c r="A50" s="56" t="s">
        <v>108</v>
      </c>
      <c r="B50" s="63" t="s">
        <v>47</v>
      </c>
      <c r="C50" s="56" t="s">
        <v>140</v>
      </c>
      <c r="D50" s="61" t="s">
        <v>141</v>
      </c>
      <c r="E50" s="65"/>
    </row>
    <row r="51" spans="1:5" ht="14.25">
      <c r="A51" s="56" t="s">
        <v>109</v>
      </c>
      <c r="B51" s="63" t="s">
        <v>48</v>
      </c>
      <c r="C51" s="56" t="s">
        <v>140</v>
      </c>
      <c r="D51" s="61" t="s">
        <v>141</v>
      </c>
      <c r="E51" s="65"/>
    </row>
    <row r="52" spans="1:5" ht="14.25">
      <c r="A52" s="56" t="s">
        <v>110</v>
      </c>
      <c r="B52" s="59" t="s">
        <v>52</v>
      </c>
      <c r="C52" s="60"/>
      <c r="D52" s="60"/>
      <c r="E52" s="60"/>
    </row>
    <row r="53" spans="1:5" ht="14.25">
      <c r="A53" s="56" t="s">
        <v>111</v>
      </c>
      <c r="B53" s="49" t="s">
        <v>53</v>
      </c>
      <c r="C53" s="56" t="s">
        <v>140</v>
      </c>
      <c r="D53" s="61" t="s">
        <v>141</v>
      </c>
      <c r="E53" s="65"/>
    </row>
    <row r="54" spans="1:5" ht="14.25">
      <c r="A54" s="56" t="s">
        <v>112</v>
      </c>
      <c r="B54" s="49" t="s">
        <v>54</v>
      </c>
      <c r="C54" s="64" t="s">
        <v>142</v>
      </c>
      <c r="D54" s="65" t="s">
        <v>155</v>
      </c>
      <c r="E54" s="65" t="s">
        <v>824</v>
      </c>
    </row>
    <row r="55" spans="1:5" ht="17.25" customHeight="1">
      <c r="A55" s="56" t="s">
        <v>113</v>
      </c>
      <c r="B55" s="49" t="s">
        <v>55</v>
      </c>
      <c r="C55" s="56" t="s">
        <v>140</v>
      </c>
      <c r="D55" s="61" t="s">
        <v>141</v>
      </c>
      <c r="E55" s="65"/>
    </row>
    <row r="56" spans="1:5" ht="14.25">
      <c r="A56" s="56" t="s">
        <v>114</v>
      </c>
      <c r="B56" s="59" t="s">
        <v>56</v>
      </c>
      <c r="C56" s="60"/>
      <c r="D56" s="60"/>
      <c r="E56" s="60"/>
    </row>
    <row r="57" spans="1:5" ht="14.25">
      <c r="A57" s="56" t="s">
        <v>115</v>
      </c>
      <c r="B57" s="61" t="s">
        <v>57</v>
      </c>
      <c r="C57" s="56" t="s">
        <v>142</v>
      </c>
      <c r="D57" s="61" t="s">
        <v>165</v>
      </c>
      <c r="E57" s="61" t="s">
        <v>826</v>
      </c>
    </row>
    <row r="58" spans="1:5" ht="14.25">
      <c r="A58" s="56" t="s">
        <v>116</v>
      </c>
      <c r="B58" s="49" t="s">
        <v>58</v>
      </c>
      <c r="C58" s="64" t="s">
        <v>142</v>
      </c>
      <c r="D58" s="61" t="s">
        <v>166</v>
      </c>
      <c r="E58" s="61" t="s">
        <v>826</v>
      </c>
    </row>
    <row r="59" spans="1:5" ht="14.25">
      <c r="A59" s="56" t="s">
        <v>117</v>
      </c>
      <c r="B59" s="66" t="s">
        <v>51</v>
      </c>
      <c r="C59" s="67"/>
      <c r="D59" s="68"/>
      <c r="E59" s="68"/>
    </row>
    <row r="60" spans="1:5" ht="14.25">
      <c r="A60" s="56" t="s">
        <v>118</v>
      </c>
      <c r="B60" s="59" t="s">
        <v>37</v>
      </c>
      <c r="C60" s="60" t="s">
        <v>137</v>
      </c>
      <c r="D60" s="60" t="s">
        <v>138</v>
      </c>
      <c r="E60" s="60" t="s">
        <v>139</v>
      </c>
    </row>
    <row r="61" spans="1:5" ht="19.5">
      <c r="A61" s="56" t="s">
        <v>119</v>
      </c>
      <c r="B61" s="61" t="s">
        <v>39</v>
      </c>
      <c r="C61" s="64" t="s">
        <v>142</v>
      </c>
      <c r="D61" s="65" t="s">
        <v>171</v>
      </c>
      <c r="E61" s="65" t="s">
        <v>959</v>
      </c>
    </row>
    <row r="62" spans="1:5" ht="19.5">
      <c r="A62" s="56" t="s">
        <v>120</v>
      </c>
      <c r="B62" s="62" t="s">
        <v>40</v>
      </c>
      <c r="C62" s="56" t="s">
        <v>142</v>
      </c>
      <c r="D62" s="61" t="s">
        <v>172</v>
      </c>
      <c r="E62" s="61" t="s">
        <v>960</v>
      </c>
    </row>
    <row r="63" spans="1:5" ht="39.75">
      <c r="A63" s="56" t="s">
        <v>121</v>
      </c>
      <c r="B63" s="63" t="s">
        <v>41</v>
      </c>
      <c r="C63" s="64" t="s">
        <v>142</v>
      </c>
      <c r="D63" s="65" t="s">
        <v>173</v>
      </c>
      <c r="E63" s="65" t="s">
        <v>961</v>
      </c>
    </row>
    <row r="64" spans="1:5" ht="14.25">
      <c r="A64" s="56" t="s">
        <v>122</v>
      </c>
      <c r="B64" s="63" t="s">
        <v>42</v>
      </c>
      <c r="C64" s="56" t="s">
        <v>140</v>
      </c>
      <c r="D64" s="61" t="s">
        <v>141</v>
      </c>
      <c r="E64" s="65"/>
    </row>
    <row r="65" spans="1:5" ht="14.25">
      <c r="A65" s="56" t="s">
        <v>123</v>
      </c>
      <c r="B65" s="63" t="s">
        <v>43</v>
      </c>
      <c r="C65" s="56" t="s">
        <v>140</v>
      </c>
      <c r="D65" s="61" t="s">
        <v>141</v>
      </c>
      <c r="E65" s="65"/>
    </row>
    <row r="66" spans="1:5" ht="39.75">
      <c r="A66" s="56" t="s">
        <v>124</v>
      </c>
      <c r="B66" s="63" t="s">
        <v>44</v>
      </c>
      <c r="C66" s="64" t="s">
        <v>142</v>
      </c>
      <c r="D66" s="65" t="s">
        <v>173</v>
      </c>
      <c r="E66" s="65" t="s">
        <v>961</v>
      </c>
    </row>
    <row r="67" spans="1:5" ht="14.25">
      <c r="A67" s="56" t="s">
        <v>125</v>
      </c>
      <c r="B67" s="63" t="s">
        <v>45</v>
      </c>
      <c r="C67" s="64" t="s">
        <v>142</v>
      </c>
      <c r="D67" s="65" t="s">
        <v>174</v>
      </c>
      <c r="E67" s="65" t="s">
        <v>962</v>
      </c>
    </row>
    <row r="68" spans="1:5" ht="19.5">
      <c r="A68" s="56" t="s">
        <v>126</v>
      </c>
      <c r="B68" s="63" t="s">
        <v>46</v>
      </c>
      <c r="C68" s="64" t="s">
        <v>142</v>
      </c>
      <c r="D68" s="65" t="s">
        <v>170</v>
      </c>
      <c r="E68" s="65" t="s">
        <v>963</v>
      </c>
    </row>
    <row r="69" spans="1:5" ht="19.5">
      <c r="A69" s="56" t="s">
        <v>127</v>
      </c>
      <c r="B69" s="63" t="s">
        <v>47</v>
      </c>
      <c r="C69" s="64" t="s">
        <v>142</v>
      </c>
      <c r="D69" s="65" t="s">
        <v>175</v>
      </c>
      <c r="E69" s="65" t="s">
        <v>959</v>
      </c>
    </row>
    <row r="70" spans="1:5" ht="14.25">
      <c r="A70" s="56" t="s">
        <v>128</v>
      </c>
      <c r="B70" s="63" t="s">
        <v>48</v>
      </c>
      <c r="C70" s="56" t="s">
        <v>140</v>
      </c>
      <c r="D70" s="61" t="s">
        <v>141</v>
      </c>
      <c r="E70" s="65"/>
    </row>
    <row r="71" spans="1:5" ht="14.25">
      <c r="A71" s="56" t="s">
        <v>129</v>
      </c>
      <c r="B71" s="59" t="s">
        <v>52</v>
      </c>
      <c r="C71" s="60"/>
      <c r="D71" s="60"/>
      <c r="E71" s="60"/>
    </row>
    <row r="72" spans="1:5" ht="30">
      <c r="A72" s="56" t="s">
        <v>130</v>
      </c>
      <c r="B72" s="49" t="s">
        <v>53</v>
      </c>
      <c r="C72" s="64" t="s">
        <v>142</v>
      </c>
      <c r="D72" s="65" t="s">
        <v>176</v>
      </c>
      <c r="E72" s="65" t="s">
        <v>964</v>
      </c>
    </row>
    <row r="73" spans="1:5" ht="19.5">
      <c r="A73" s="56" t="s">
        <v>131</v>
      </c>
      <c r="B73" s="49" t="s">
        <v>54</v>
      </c>
      <c r="C73" s="64" t="s">
        <v>142</v>
      </c>
      <c r="D73" s="65" t="s">
        <v>177</v>
      </c>
      <c r="E73" s="65" t="s">
        <v>964</v>
      </c>
    </row>
    <row r="74" spans="1:5" ht="14.25">
      <c r="A74" s="56" t="s">
        <v>132</v>
      </c>
      <c r="B74" s="49" t="s">
        <v>55</v>
      </c>
      <c r="C74" s="56" t="s">
        <v>140</v>
      </c>
      <c r="D74" s="61" t="s">
        <v>141</v>
      </c>
      <c r="E74" s="65"/>
    </row>
    <row r="75" spans="1:5" ht="14.25">
      <c r="A75" s="56" t="s">
        <v>133</v>
      </c>
      <c r="B75" s="59" t="s">
        <v>56</v>
      </c>
      <c r="C75" s="60"/>
      <c r="D75" s="60"/>
      <c r="E75" s="60"/>
    </row>
    <row r="76" spans="1:5" ht="14.25">
      <c r="A76" s="56" t="s">
        <v>134</v>
      </c>
      <c r="B76" s="61" t="s">
        <v>57</v>
      </c>
      <c r="C76" s="56" t="s">
        <v>140</v>
      </c>
      <c r="D76" s="61" t="s">
        <v>141</v>
      </c>
      <c r="E76" s="61"/>
    </row>
    <row r="77" spans="1:5" ht="14.25">
      <c r="A77" s="56" t="s">
        <v>135</v>
      </c>
      <c r="B77" s="49" t="s">
        <v>58</v>
      </c>
      <c r="C77" s="56" t="s">
        <v>140</v>
      </c>
      <c r="D77" s="61" t="s">
        <v>141</v>
      </c>
      <c r="E77" s="65"/>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G77"/>
  <sheetViews>
    <sheetView zoomScalePageLayoutView="0" workbookViewId="0" topLeftCell="A64">
      <selection activeCell="C1" sqref="C1:E77"/>
    </sheetView>
  </sheetViews>
  <sheetFormatPr defaultColWidth="9.140625" defaultRowHeight="15"/>
  <cols>
    <col min="1" max="1" width="7.7109375" style="241" customWidth="1"/>
    <col min="2" max="2" width="61.7109375" style="241" customWidth="1"/>
    <col min="3" max="3" width="9.28125" style="242" customWidth="1"/>
    <col min="4" max="4" width="53.57421875" style="243" customWidth="1"/>
    <col min="5" max="5" width="49.00390625" style="243" customWidth="1"/>
  </cols>
  <sheetData>
    <row r="1" spans="1:7" ht="15">
      <c r="A1" s="334" t="s">
        <v>136</v>
      </c>
      <c r="B1" s="334"/>
      <c r="C1" s="228"/>
      <c r="D1" s="229"/>
      <c r="E1" s="229"/>
      <c r="G1" t="s">
        <v>965</v>
      </c>
    </row>
    <row r="2" spans="1:5" ht="14.25">
      <c r="A2" s="230" t="s">
        <v>59</v>
      </c>
      <c r="B2" s="231" t="s">
        <v>38</v>
      </c>
      <c r="C2" s="232" t="s">
        <v>137</v>
      </c>
      <c r="D2" s="233" t="s">
        <v>138</v>
      </c>
      <c r="E2" s="233" t="s">
        <v>139</v>
      </c>
    </row>
    <row r="3" spans="1:5" ht="14.25">
      <c r="A3" s="230" t="s">
        <v>60</v>
      </c>
      <c r="B3" s="59" t="s">
        <v>37</v>
      </c>
      <c r="C3" s="234"/>
      <c r="D3" s="235"/>
      <c r="E3" s="235"/>
    </row>
    <row r="4" spans="1:5" ht="14.25">
      <c r="A4" s="230" t="s">
        <v>61</v>
      </c>
      <c r="B4" s="138" t="s">
        <v>39</v>
      </c>
      <c r="C4" s="230" t="s">
        <v>140</v>
      </c>
      <c r="D4" s="141" t="s">
        <v>178</v>
      </c>
      <c r="E4" s="141"/>
    </row>
    <row r="5" spans="1:5" ht="14.25">
      <c r="A5" s="230" t="s">
        <v>62</v>
      </c>
      <c r="B5" s="236" t="s">
        <v>40</v>
      </c>
      <c r="C5" s="230" t="s">
        <v>140</v>
      </c>
      <c r="D5" s="141" t="s">
        <v>178</v>
      </c>
      <c r="E5" s="141"/>
    </row>
    <row r="6" spans="1:5" ht="14.25">
      <c r="A6" s="230" t="s">
        <v>63</v>
      </c>
      <c r="B6" s="76" t="s">
        <v>41</v>
      </c>
      <c r="C6" s="230" t="s">
        <v>140</v>
      </c>
      <c r="D6" s="141" t="s">
        <v>178</v>
      </c>
      <c r="E6" s="174"/>
    </row>
    <row r="7" spans="1:5" ht="14.25">
      <c r="A7" s="230" t="s">
        <v>64</v>
      </c>
      <c r="B7" s="76" t="s">
        <v>42</v>
      </c>
      <c r="C7" s="230" t="s">
        <v>140</v>
      </c>
      <c r="D7" s="141" t="s">
        <v>178</v>
      </c>
      <c r="E7" s="174"/>
    </row>
    <row r="8" spans="1:5" ht="14.25">
      <c r="A8" s="230" t="s">
        <v>65</v>
      </c>
      <c r="B8" s="76" t="s">
        <v>43</v>
      </c>
      <c r="C8" s="230" t="s">
        <v>140</v>
      </c>
      <c r="D8" s="141" t="s">
        <v>178</v>
      </c>
      <c r="E8" s="174"/>
    </row>
    <row r="9" spans="1:5" ht="14.25">
      <c r="A9" s="230" t="s">
        <v>66</v>
      </c>
      <c r="B9" s="76" t="s">
        <v>44</v>
      </c>
      <c r="C9" s="230" t="s">
        <v>140</v>
      </c>
      <c r="D9" s="141" t="s">
        <v>178</v>
      </c>
      <c r="E9" s="174"/>
    </row>
    <row r="10" spans="1:5" ht="14.25">
      <c r="A10" s="230" t="s">
        <v>67</v>
      </c>
      <c r="B10" s="76" t="s">
        <v>45</v>
      </c>
      <c r="C10" s="230" t="s">
        <v>140</v>
      </c>
      <c r="D10" s="141" t="s">
        <v>178</v>
      </c>
      <c r="E10" s="174"/>
    </row>
    <row r="11" spans="1:5" ht="14.25">
      <c r="A11" s="230" t="s">
        <v>68</v>
      </c>
      <c r="B11" s="76" t="s">
        <v>46</v>
      </c>
      <c r="C11" s="230" t="s">
        <v>140</v>
      </c>
      <c r="D11" s="141" t="s">
        <v>178</v>
      </c>
      <c r="E11" s="174"/>
    </row>
    <row r="12" spans="1:5" ht="14.25">
      <c r="A12" s="230" t="s">
        <v>69</v>
      </c>
      <c r="B12" s="76" t="s">
        <v>47</v>
      </c>
      <c r="C12" s="230" t="s">
        <v>140</v>
      </c>
      <c r="D12" s="141" t="s">
        <v>178</v>
      </c>
      <c r="E12" s="174"/>
    </row>
    <row r="13" spans="1:5" ht="14.25">
      <c r="A13" s="230" t="s">
        <v>70</v>
      </c>
      <c r="B13" s="76" t="s">
        <v>48</v>
      </c>
      <c r="C13" s="230" t="s">
        <v>140</v>
      </c>
      <c r="D13" s="141" t="s">
        <v>178</v>
      </c>
      <c r="E13" s="174"/>
    </row>
    <row r="14" spans="1:5" ht="14.25">
      <c r="A14" s="230" t="s">
        <v>71</v>
      </c>
      <c r="B14" s="237" t="s">
        <v>52</v>
      </c>
      <c r="C14" s="238"/>
      <c r="D14" s="235"/>
      <c r="E14" s="235"/>
    </row>
    <row r="15" spans="1:5" ht="14.25">
      <c r="A15" s="230" t="s">
        <v>72</v>
      </c>
      <c r="B15" s="141" t="s">
        <v>53</v>
      </c>
      <c r="C15" s="230" t="s">
        <v>140</v>
      </c>
      <c r="D15" s="141" t="s">
        <v>178</v>
      </c>
      <c r="E15" s="174"/>
    </row>
    <row r="16" spans="1:5" ht="14.25">
      <c r="A16" s="230" t="s">
        <v>73</v>
      </c>
      <c r="B16" s="141" t="s">
        <v>54</v>
      </c>
      <c r="C16" s="230" t="s">
        <v>140</v>
      </c>
      <c r="D16" s="141" t="s">
        <v>178</v>
      </c>
      <c r="E16" s="174"/>
    </row>
    <row r="17" spans="1:5" ht="14.25">
      <c r="A17" s="230" t="s">
        <v>74</v>
      </c>
      <c r="B17" s="141" t="s">
        <v>55</v>
      </c>
      <c r="C17" s="230" t="s">
        <v>140</v>
      </c>
      <c r="D17" s="141" t="s">
        <v>178</v>
      </c>
      <c r="E17" s="174"/>
    </row>
    <row r="18" spans="1:5" ht="14.25">
      <c r="A18" s="230" t="s">
        <v>75</v>
      </c>
      <c r="B18" s="237" t="s">
        <v>76</v>
      </c>
      <c r="C18" s="238"/>
      <c r="D18" s="235"/>
      <c r="E18" s="235"/>
    </row>
    <row r="19" spans="1:5" ht="14.25">
      <c r="A19" s="230" t="s">
        <v>77</v>
      </c>
      <c r="B19" s="138" t="s">
        <v>57</v>
      </c>
      <c r="C19" s="230" t="s">
        <v>140</v>
      </c>
      <c r="D19" s="141" t="s">
        <v>178</v>
      </c>
      <c r="E19" s="141"/>
    </row>
    <row r="20" spans="1:5" ht="14.25">
      <c r="A20" s="230" t="s">
        <v>78</v>
      </c>
      <c r="B20" s="141" t="s">
        <v>58</v>
      </c>
      <c r="C20" s="230" t="s">
        <v>140</v>
      </c>
      <c r="D20" s="141" t="s">
        <v>178</v>
      </c>
      <c r="E20" s="174"/>
    </row>
    <row r="21" spans="1:5" ht="14.25">
      <c r="A21" s="230" t="s">
        <v>79</v>
      </c>
      <c r="B21" s="239" t="s">
        <v>49</v>
      </c>
      <c r="C21" s="171"/>
      <c r="D21" s="240"/>
      <c r="E21" s="240"/>
    </row>
    <row r="22" spans="1:5" ht="14.25">
      <c r="A22" s="230" t="s">
        <v>80</v>
      </c>
      <c r="B22" s="59" t="s">
        <v>37</v>
      </c>
      <c r="C22" s="234"/>
      <c r="D22" s="235"/>
      <c r="E22" s="235"/>
    </row>
    <row r="23" spans="1:5" ht="30">
      <c r="A23" s="230" t="s">
        <v>81</v>
      </c>
      <c r="B23" s="138" t="s">
        <v>39</v>
      </c>
      <c r="C23" s="230" t="s">
        <v>142</v>
      </c>
      <c r="D23" s="141" t="s">
        <v>179</v>
      </c>
      <c r="E23" s="141" t="s">
        <v>828</v>
      </c>
    </row>
    <row r="24" spans="1:5" ht="14.25">
      <c r="A24" s="230" t="s">
        <v>82</v>
      </c>
      <c r="B24" s="236" t="s">
        <v>40</v>
      </c>
      <c r="C24" s="230" t="s">
        <v>140</v>
      </c>
      <c r="D24" s="141" t="s">
        <v>180</v>
      </c>
      <c r="E24" s="141"/>
    </row>
    <row r="25" spans="1:5" ht="14.25">
      <c r="A25" s="230" t="s">
        <v>83</v>
      </c>
      <c r="B25" s="76" t="s">
        <v>41</v>
      </c>
      <c r="C25" s="230" t="s">
        <v>140</v>
      </c>
      <c r="D25" s="141" t="s">
        <v>180</v>
      </c>
      <c r="E25" s="174"/>
    </row>
    <row r="26" spans="1:5" ht="14.25">
      <c r="A26" s="230" t="s">
        <v>84</v>
      </c>
      <c r="B26" s="76" t="s">
        <v>42</v>
      </c>
      <c r="C26" s="230" t="s">
        <v>140</v>
      </c>
      <c r="D26" s="141" t="s">
        <v>180</v>
      </c>
      <c r="E26" s="174"/>
    </row>
    <row r="27" spans="1:5" ht="14.25">
      <c r="A27" s="230" t="s">
        <v>85</v>
      </c>
      <c r="B27" s="76" t="s">
        <v>43</v>
      </c>
      <c r="C27" s="230" t="s">
        <v>140</v>
      </c>
      <c r="D27" s="141" t="s">
        <v>180</v>
      </c>
      <c r="E27" s="174"/>
    </row>
    <row r="28" spans="1:5" ht="14.25">
      <c r="A28" s="230" t="s">
        <v>86</v>
      </c>
      <c r="B28" s="76" t="s">
        <v>44</v>
      </c>
      <c r="C28" s="230" t="s">
        <v>140</v>
      </c>
      <c r="D28" s="141" t="s">
        <v>180</v>
      </c>
      <c r="E28" s="174"/>
    </row>
    <row r="29" spans="1:5" ht="14.25">
      <c r="A29" s="230" t="s">
        <v>87</v>
      </c>
      <c r="B29" s="76" t="s">
        <v>45</v>
      </c>
      <c r="C29" s="230" t="s">
        <v>140</v>
      </c>
      <c r="D29" s="141" t="s">
        <v>180</v>
      </c>
      <c r="E29" s="174"/>
    </row>
    <row r="30" spans="1:5" ht="14.25">
      <c r="A30" s="230" t="s">
        <v>88</v>
      </c>
      <c r="B30" s="76" t="s">
        <v>46</v>
      </c>
      <c r="C30" s="230" t="s">
        <v>140</v>
      </c>
      <c r="D30" s="141" t="s">
        <v>180</v>
      </c>
      <c r="E30" s="174"/>
    </row>
    <row r="31" spans="1:5" ht="14.25">
      <c r="A31" s="230" t="s">
        <v>89</v>
      </c>
      <c r="B31" s="76" t="s">
        <v>47</v>
      </c>
      <c r="C31" s="230" t="s">
        <v>140</v>
      </c>
      <c r="D31" s="141" t="s">
        <v>180</v>
      </c>
      <c r="E31" s="174"/>
    </row>
    <row r="32" spans="1:5" ht="14.25">
      <c r="A32" s="230" t="s">
        <v>90</v>
      </c>
      <c r="B32" s="76" t="s">
        <v>48</v>
      </c>
      <c r="C32" s="230" t="s">
        <v>140</v>
      </c>
      <c r="D32" s="141" t="s">
        <v>180</v>
      </c>
      <c r="E32" s="174"/>
    </row>
    <row r="33" spans="1:5" ht="14.25">
      <c r="A33" s="230" t="s">
        <v>91</v>
      </c>
      <c r="B33" s="237" t="s">
        <v>52</v>
      </c>
      <c r="C33" s="238"/>
      <c r="D33" s="235"/>
      <c r="E33" s="235"/>
    </row>
    <row r="34" spans="1:5" ht="14.25">
      <c r="A34" s="230" t="s">
        <v>92</v>
      </c>
      <c r="B34" s="141" t="s">
        <v>53</v>
      </c>
      <c r="C34" s="230" t="s">
        <v>140</v>
      </c>
      <c r="D34" s="141" t="s">
        <v>180</v>
      </c>
      <c r="E34" s="174"/>
    </row>
    <row r="35" spans="1:5" ht="14.25">
      <c r="A35" s="230" t="s">
        <v>93</v>
      </c>
      <c r="B35" s="141" t="s">
        <v>54</v>
      </c>
      <c r="C35" s="230" t="s">
        <v>140</v>
      </c>
      <c r="D35" s="141" t="s">
        <v>180</v>
      </c>
      <c r="E35" s="174"/>
    </row>
    <row r="36" spans="1:5" ht="14.25">
      <c r="A36" s="230" t="s">
        <v>94</v>
      </c>
      <c r="B36" s="141" t="s">
        <v>55</v>
      </c>
      <c r="C36" s="230" t="s">
        <v>140</v>
      </c>
      <c r="D36" s="141" t="s">
        <v>180</v>
      </c>
      <c r="E36" s="174"/>
    </row>
    <row r="37" spans="1:5" ht="14.25">
      <c r="A37" s="230" t="s">
        <v>95</v>
      </c>
      <c r="B37" s="237" t="s">
        <v>76</v>
      </c>
      <c r="C37" s="238"/>
      <c r="D37" s="235"/>
      <c r="E37" s="235"/>
    </row>
    <row r="38" spans="1:5" ht="14.25">
      <c r="A38" s="230" t="s">
        <v>96</v>
      </c>
      <c r="B38" s="138" t="s">
        <v>57</v>
      </c>
      <c r="C38" s="230" t="s">
        <v>140</v>
      </c>
      <c r="D38" s="141" t="s">
        <v>180</v>
      </c>
      <c r="E38" s="141"/>
    </row>
    <row r="39" spans="1:5" ht="14.25">
      <c r="A39" s="230" t="s">
        <v>97</v>
      </c>
      <c r="B39" s="141" t="s">
        <v>58</v>
      </c>
      <c r="C39" s="230" t="s">
        <v>140</v>
      </c>
      <c r="D39" s="141" t="s">
        <v>180</v>
      </c>
      <c r="E39" s="174"/>
    </row>
    <row r="40" spans="1:5" ht="14.25">
      <c r="A40" s="230" t="s">
        <v>98</v>
      </c>
      <c r="B40" s="239" t="s">
        <v>50</v>
      </c>
      <c r="C40" s="171"/>
      <c r="D40" s="240"/>
      <c r="E40" s="240"/>
    </row>
    <row r="41" spans="1:5" ht="14.25">
      <c r="A41" s="230" t="s">
        <v>99</v>
      </c>
      <c r="B41" s="59" t="s">
        <v>37</v>
      </c>
      <c r="C41" s="234"/>
      <c r="D41" s="235"/>
      <c r="E41" s="235"/>
    </row>
    <row r="42" spans="1:5" ht="49.5">
      <c r="A42" s="230" t="s">
        <v>100</v>
      </c>
      <c r="B42" s="138" t="s">
        <v>39</v>
      </c>
      <c r="C42" s="230" t="s">
        <v>142</v>
      </c>
      <c r="D42" s="141" t="s">
        <v>181</v>
      </c>
      <c r="E42" s="141" t="s">
        <v>182</v>
      </c>
    </row>
    <row r="43" spans="1:5" ht="30">
      <c r="A43" s="230" t="s">
        <v>101</v>
      </c>
      <c r="B43" s="236" t="s">
        <v>40</v>
      </c>
      <c r="C43" s="230" t="s">
        <v>142</v>
      </c>
      <c r="D43" s="141" t="s">
        <v>183</v>
      </c>
      <c r="E43" s="141" t="s">
        <v>184</v>
      </c>
    </row>
    <row r="44" spans="1:5" ht="14.25">
      <c r="A44" s="230" t="s">
        <v>102</v>
      </c>
      <c r="B44" s="76" t="s">
        <v>41</v>
      </c>
      <c r="C44" s="230" t="s">
        <v>140</v>
      </c>
      <c r="D44" s="141" t="s">
        <v>180</v>
      </c>
      <c r="E44" s="174"/>
    </row>
    <row r="45" spans="1:5" ht="14.25">
      <c r="A45" s="230" t="s">
        <v>103</v>
      </c>
      <c r="B45" s="76" t="s">
        <v>42</v>
      </c>
      <c r="C45" s="230" t="s">
        <v>140</v>
      </c>
      <c r="D45" s="141" t="s">
        <v>180</v>
      </c>
      <c r="E45" s="174"/>
    </row>
    <row r="46" spans="1:5" ht="14.25">
      <c r="A46" s="230" t="s">
        <v>104</v>
      </c>
      <c r="B46" s="76" t="s">
        <v>43</v>
      </c>
      <c r="C46" s="230" t="s">
        <v>140</v>
      </c>
      <c r="D46" s="141" t="s">
        <v>180</v>
      </c>
      <c r="E46" s="174"/>
    </row>
    <row r="47" spans="1:5" ht="14.25">
      <c r="A47" s="230" t="s">
        <v>105</v>
      </c>
      <c r="B47" s="76" t="s">
        <v>44</v>
      </c>
      <c r="C47" s="230" t="s">
        <v>140</v>
      </c>
      <c r="D47" s="141" t="s">
        <v>180</v>
      </c>
      <c r="E47" s="174"/>
    </row>
    <row r="48" spans="1:5" ht="14.25">
      <c r="A48" s="230" t="s">
        <v>106</v>
      </c>
      <c r="B48" s="76" t="s">
        <v>45</v>
      </c>
      <c r="C48" s="230" t="s">
        <v>140</v>
      </c>
      <c r="D48" s="141" t="s">
        <v>180</v>
      </c>
      <c r="E48" s="174"/>
    </row>
    <row r="49" spans="1:5" ht="39.75">
      <c r="A49" s="230" t="s">
        <v>107</v>
      </c>
      <c r="B49" s="76" t="s">
        <v>46</v>
      </c>
      <c r="C49" s="83" t="s">
        <v>142</v>
      </c>
      <c r="D49" s="174" t="s">
        <v>185</v>
      </c>
      <c r="E49" s="174" t="s">
        <v>829</v>
      </c>
    </row>
    <row r="50" spans="1:5" ht="14.25">
      <c r="A50" s="230" t="s">
        <v>108</v>
      </c>
      <c r="B50" s="76" t="s">
        <v>47</v>
      </c>
      <c r="C50" s="230" t="s">
        <v>140</v>
      </c>
      <c r="D50" s="141" t="s">
        <v>180</v>
      </c>
      <c r="E50" s="174"/>
    </row>
    <row r="51" spans="1:5" ht="14.25">
      <c r="A51" s="230" t="s">
        <v>109</v>
      </c>
      <c r="B51" s="76" t="s">
        <v>48</v>
      </c>
      <c r="C51" s="230" t="s">
        <v>140</v>
      </c>
      <c r="D51" s="141" t="s">
        <v>180</v>
      </c>
      <c r="E51" s="174"/>
    </row>
    <row r="52" spans="1:5" ht="14.25">
      <c r="A52" s="230" t="s">
        <v>110</v>
      </c>
      <c r="B52" s="237" t="s">
        <v>52</v>
      </c>
      <c r="C52" s="238"/>
      <c r="D52" s="235"/>
      <c r="E52" s="235"/>
    </row>
    <row r="53" spans="1:5" ht="14.25">
      <c r="A53" s="230" t="s">
        <v>111</v>
      </c>
      <c r="B53" s="141" t="s">
        <v>53</v>
      </c>
      <c r="C53" s="230" t="s">
        <v>140</v>
      </c>
      <c r="D53" s="141" t="s">
        <v>180</v>
      </c>
      <c r="E53" s="174"/>
    </row>
    <row r="54" spans="1:5" ht="14.25">
      <c r="A54" s="230" t="s">
        <v>112</v>
      </c>
      <c r="B54" s="141" t="s">
        <v>54</v>
      </c>
      <c r="C54" s="230" t="s">
        <v>140</v>
      </c>
      <c r="D54" s="141" t="s">
        <v>180</v>
      </c>
      <c r="E54" s="174"/>
    </row>
    <row r="55" spans="1:5" ht="14.25">
      <c r="A55" s="230" t="s">
        <v>113</v>
      </c>
      <c r="B55" s="141" t="s">
        <v>55</v>
      </c>
      <c r="C55" s="230" t="s">
        <v>140</v>
      </c>
      <c r="D55" s="141" t="s">
        <v>180</v>
      </c>
      <c r="E55" s="174"/>
    </row>
    <row r="56" spans="1:5" ht="14.25">
      <c r="A56" s="230" t="s">
        <v>114</v>
      </c>
      <c r="B56" s="237" t="s">
        <v>76</v>
      </c>
      <c r="C56" s="238"/>
      <c r="D56" s="235"/>
      <c r="E56" s="235"/>
    </row>
    <row r="57" spans="1:5" ht="19.5">
      <c r="A57" s="230" t="s">
        <v>115</v>
      </c>
      <c r="B57" s="138" t="s">
        <v>57</v>
      </c>
      <c r="C57" s="230" t="s">
        <v>142</v>
      </c>
      <c r="D57" s="141" t="s">
        <v>186</v>
      </c>
      <c r="E57" s="141" t="s">
        <v>830</v>
      </c>
    </row>
    <row r="58" spans="1:5" ht="14.25">
      <c r="A58" s="230" t="s">
        <v>116</v>
      </c>
      <c r="B58" s="141" t="s">
        <v>58</v>
      </c>
      <c r="C58" s="230" t="s">
        <v>140</v>
      </c>
      <c r="D58" s="141" t="s">
        <v>180</v>
      </c>
      <c r="E58" s="174"/>
    </row>
    <row r="59" spans="1:5" ht="14.25">
      <c r="A59" s="230" t="s">
        <v>117</v>
      </c>
      <c r="B59" s="239" t="s">
        <v>51</v>
      </c>
      <c r="C59" s="171"/>
      <c r="D59" s="240"/>
      <c r="E59" s="240"/>
    </row>
    <row r="60" spans="1:5" ht="14.25">
      <c r="A60" s="230" t="s">
        <v>118</v>
      </c>
      <c r="B60" s="59" t="s">
        <v>37</v>
      </c>
      <c r="C60" s="234"/>
      <c r="D60" s="235"/>
      <c r="E60" s="235"/>
    </row>
    <row r="61" spans="1:5" ht="39.75">
      <c r="A61" s="230" t="s">
        <v>119</v>
      </c>
      <c r="B61" s="138" t="s">
        <v>39</v>
      </c>
      <c r="C61" s="230" t="s">
        <v>142</v>
      </c>
      <c r="D61" s="141" t="s">
        <v>187</v>
      </c>
      <c r="E61" s="141" t="s">
        <v>188</v>
      </c>
    </row>
    <row r="62" spans="1:5" ht="30">
      <c r="A62" s="230" t="s">
        <v>120</v>
      </c>
      <c r="B62" s="236" t="s">
        <v>40</v>
      </c>
      <c r="C62" s="230" t="s">
        <v>142</v>
      </c>
      <c r="D62" s="141" t="s">
        <v>189</v>
      </c>
      <c r="E62" s="141" t="s">
        <v>190</v>
      </c>
    </row>
    <row r="63" spans="1:5" ht="39.75">
      <c r="A63" s="230" t="s">
        <v>121</v>
      </c>
      <c r="B63" s="76" t="s">
        <v>41</v>
      </c>
      <c r="C63" s="83" t="s">
        <v>142</v>
      </c>
      <c r="D63" s="174" t="s">
        <v>191</v>
      </c>
      <c r="E63" s="141" t="s">
        <v>192</v>
      </c>
    </row>
    <row r="64" spans="1:5" ht="14.25">
      <c r="A64" s="230" t="s">
        <v>122</v>
      </c>
      <c r="B64" s="76" t="s">
        <v>42</v>
      </c>
      <c r="C64" s="230" t="s">
        <v>140</v>
      </c>
      <c r="D64" s="141" t="s">
        <v>180</v>
      </c>
      <c r="E64" s="174"/>
    </row>
    <row r="65" spans="1:5" ht="14.25">
      <c r="A65" s="230" t="s">
        <v>123</v>
      </c>
      <c r="B65" s="76" t="s">
        <v>43</v>
      </c>
      <c r="C65" s="230" t="s">
        <v>140</v>
      </c>
      <c r="D65" s="141" t="s">
        <v>180</v>
      </c>
      <c r="E65" s="141"/>
    </row>
    <row r="66" spans="1:5" ht="14.25">
      <c r="A66" s="230" t="s">
        <v>124</v>
      </c>
      <c r="B66" s="76" t="s">
        <v>44</v>
      </c>
      <c r="C66" s="230" t="s">
        <v>140</v>
      </c>
      <c r="D66" s="141" t="s">
        <v>180</v>
      </c>
      <c r="E66" s="174"/>
    </row>
    <row r="67" spans="1:5" ht="14.25">
      <c r="A67" s="230" t="s">
        <v>125</v>
      </c>
      <c r="B67" s="76" t="s">
        <v>45</v>
      </c>
      <c r="C67" s="230" t="s">
        <v>140</v>
      </c>
      <c r="D67" s="141" t="s">
        <v>180</v>
      </c>
      <c r="E67" s="141"/>
    </row>
    <row r="68" spans="1:5" ht="14.25">
      <c r="A68" s="230" t="s">
        <v>126</v>
      </c>
      <c r="B68" s="76" t="s">
        <v>46</v>
      </c>
      <c r="C68" s="230" t="s">
        <v>140</v>
      </c>
      <c r="D68" s="141" t="s">
        <v>180</v>
      </c>
      <c r="E68" s="174"/>
    </row>
    <row r="69" spans="1:5" ht="14.25">
      <c r="A69" s="230" t="s">
        <v>127</v>
      </c>
      <c r="B69" s="76" t="s">
        <v>47</v>
      </c>
      <c r="C69" s="230" t="s">
        <v>140</v>
      </c>
      <c r="D69" s="141" t="s">
        <v>180</v>
      </c>
      <c r="E69" s="141"/>
    </row>
    <row r="70" spans="1:5" ht="19.5">
      <c r="A70" s="230" t="s">
        <v>128</v>
      </c>
      <c r="B70" s="76" t="s">
        <v>48</v>
      </c>
      <c r="C70" s="83" t="s">
        <v>142</v>
      </c>
      <c r="D70" s="174" t="s">
        <v>193</v>
      </c>
      <c r="E70" s="141" t="s">
        <v>194</v>
      </c>
    </row>
    <row r="71" spans="1:5" ht="14.25">
      <c r="A71" s="230" t="s">
        <v>129</v>
      </c>
      <c r="B71" s="237" t="s">
        <v>52</v>
      </c>
      <c r="C71" s="238"/>
      <c r="D71" s="235"/>
      <c r="E71" s="235"/>
    </row>
    <row r="72" spans="1:5" ht="14.25">
      <c r="A72" s="230" t="s">
        <v>130</v>
      </c>
      <c r="B72" s="141" t="s">
        <v>53</v>
      </c>
      <c r="C72" s="230" t="s">
        <v>140</v>
      </c>
      <c r="D72" s="141" t="s">
        <v>180</v>
      </c>
      <c r="E72" s="174"/>
    </row>
    <row r="73" spans="1:5" ht="14.25">
      <c r="A73" s="230" t="s">
        <v>131</v>
      </c>
      <c r="B73" s="141" t="s">
        <v>54</v>
      </c>
      <c r="C73" s="230" t="s">
        <v>140</v>
      </c>
      <c r="D73" s="141" t="s">
        <v>180</v>
      </c>
      <c r="E73" s="174"/>
    </row>
    <row r="74" spans="1:5" ht="14.25">
      <c r="A74" s="230" t="s">
        <v>132</v>
      </c>
      <c r="B74" s="141" t="s">
        <v>55</v>
      </c>
      <c r="C74" s="230" t="s">
        <v>140</v>
      </c>
      <c r="D74" s="141" t="s">
        <v>180</v>
      </c>
      <c r="E74" s="174"/>
    </row>
    <row r="75" spans="1:5" ht="14.25">
      <c r="A75" s="230" t="s">
        <v>133</v>
      </c>
      <c r="B75" s="237" t="s">
        <v>76</v>
      </c>
      <c r="C75" s="238"/>
      <c r="D75" s="235"/>
      <c r="E75" s="235"/>
    </row>
    <row r="76" spans="1:5" ht="39.75">
      <c r="A76" s="230" t="s">
        <v>134</v>
      </c>
      <c r="B76" s="138" t="s">
        <v>57</v>
      </c>
      <c r="C76" s="230" t="s">
        <v>142</v>
      </c>
      <c r="D76" s="141" t="s">
        <v>195</v>
      </c>
      <c r="E76" s="141" t="s">
        <v>196</v>
      </c>
    </row>
    <row r="77" spans="1:5" ht="14.25">
      <c r="A77" s="230" t="s">
        <v>135</v>
      </c>
      <c r="B77" s="141" t="s">
        <v>58</v>
      </c>
      <c r="C77" s="230" t="s">
        <v>140</v>
      </c>
      <c r="D77" s="141" t="s">
        <v>180</v>
      </c>
      <c r="E77" s="174"/>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77"/>
  <sheetViews>
    <sheetView zoomScalePageLayoutView="0" workbookViewId="0" topLeftCell="A69">
      <selection activeCell="C1" sqref="C1:E77"/>
    </sheetView>
  </sheetViews>
  <sheetFormatPr defaultColWidth="9.140625" defaultRowHeight="15"/>
  <cols>
    <col min="1" max="1" width="7.7109375" style="225" customWidth="1"/>
    <col min="2" max="2" width="52.140625" style="225" customWidth="1"/>
    <col min="3" max="3" width="9.28125" style="226" customWidth="1"/>
    <col min="4" max="4" width="59.7109375" style="225" customWidth="1"/>
    <col min="5" max="5" width="58.57421875" style="246" customWidth="1"/>
  </cols>
  <sheetData>
    <row r="1" spans="1:7" ht="20.25" customHeight="1">
      <c r="A1" s="333" t="s">
        <v>136</v>
      </c>
      <c r="B1" s="333"/>
      <c r="C1" s="73"/>
      <c r="D1" s="244"/>
      <c r="E1" s="245"/>
      <c r="G1" t="s">
        <v>965</v>
      </c>
    </row>
    <row r="2" spans="1:5" ht="14.25">
      <c r="A2" s="56" t="s">
        <v>59</v>
      </c>
      <c r="B2" s="57" t="s">
        <v>38</v>
      </c>
      <c r="C2" s="58" t="s">
        <v>137</v>
      </c>
      <c r="D2" s="58" t="s">
        <v>138</v>
      </c>
      <c r="E2" s="74" t="s">
        <v>139</v>
      </c>
    </row>
    <row r="3" spans="1:5" ht="14.25">
      <c r="A3" s="56" t="s">
        <v>60</v>
      </c>
      <c r="B3" s="59" t="s">
        <v>37</v>
      </c>
      <c r="C3" s="60"/>
      <c r="D3" s="60"/>
      <c r="E3" s="72"/>
    </row>
    <row r="4" spans="1:5" ht="14.25">
      <c r="A4" s="56" t="s">
        <v>61</v>
      </c>
      <c r="B4" s="61" t="s">
        <v>39</v>
      </c>
      <c r="C4" s="56" t="s">
        <v>140</v>
      </c>
      <c r="D4" s="75" t="s">
        <v>141</v>
      </c>
      <c r="E4" s="61"/>
    </row>
    <row r="5" spans="1:5" ht="61.5">
      <c r="A5" s="56" t="s">
        <v>62</v>
      </c>
      <c r="B5" s="62" t="s">
        <v>40</v>
      </c>
      <c r="C5" s="56" t="s">
        <v>142</v>
      </c>
      <c r="D5" s="75" t="s">
        <v>831</v>
      </c>
      <c r="E5" s="61" t="s">
        <v>966</v>
      </c>
    </row>
    <row r="6" spans="1:5" ht="21">
      <c r="A6" s="56" t="s">
        <v>63</v>
      </c>
      <c r="B6" s="63" t="s">
        <v>41</v>
      </c>
      <c r="C6" s="64" t="s">
        <v>142</v>
      </c>
      <c r="D6" s="75" t="s">
        <v>832</v>
      </c>
      <c r="E6" s="61" t="s">
        <v>197</v>
      </c>
    </row>
    <row r="7" spans="1:5" ht="21">
      <c r="A7" s="56" t="s">
        <v>64</v>
      </c>
      <c r="B7" s="63" t="s">
        <v>42</v>
      </c>
      <c r="C7" s="64" t="s">
        <v>142</v>
      </c>
      <c r="D7" s="75" t="s">
        <v>832</v>
      </c>
      <c r="E7" s="61" t="s">
        <v>197</v>
      </c>
    </row>
    <row r="8" spans="1:5" ht="21">
      <c r="A8" s="56" t="s">
        <v>65</v>
      </c>
      <c r="B8" s="63" t="s">
        <v>43</v>
      </c>
      <c r="C8" s="64" t="s">
        <v>142</v>
      </c>
      <c r="D8" s="75" t="s">
        <v>832</v>
      </c>
      <c r="E8" s="61" t="s">
        <v>197</v>
      </c>
    </row>
    <row r="9" spans="1:5" ht="61.5">
      <c r="A9" s="56" t="s">
        <v>66</v>
      </c>
      <c r="B9" s="63" t="s">
        <v>44</v>
      </c>
      <c r="C9" s="64" t="s">
        <v>142</v>
      </c>
      <c r="D9" s="75" t="s">
        <v>833</v>
      </c>
      <c r="E9" s="61" t="s">
        <v>967</v>
      </c>
    </row>
    <row r="10" spans="1:5" ht="41.25">
      <c r="A10" s="56" t="s">
        <v>67</v>
      </c>
      <c r="B10" s="63" t="s">
        <v>45</v>
      </c>
      <c r="C10" s="64" t="s">
        <v>142</v>
      </c>
      <c r="D10" s="75" t="s">
        <v>198</v>
      </c>
      <c r="E10" s="61" t="s">
        <v>968</v>
      </c>
    </row>
    <row r="11" spans="1:5" ht="31.5">
      <c r="A11" s="56" t="s">
        <v>68</v>
      </c>
      <c r="B11" s="76" t="s">
        <v>46</v>
      </c>
      <c r="C11" s="64" t="s">
        <v>142</v>
      </c>
      <c r="D11" s="75" t="s">
        <v>199</v>
      </c>
      <c r="E11" s="61" t="s">
        <v>197</v>
      </c>
    </row>
    <row r="12" spans="1:5" ht="71.25">
      <c r="A12" s="56" t="s">
        <v>69</v>
      </c>
      <c r="B12" s="63" t="s">
        <v>47</v>
      </c>
      <c r="C12" s="64" t="s">
        <v>142</v>
      </c>
      <c r="D12" s="75" t="s">
        <v>200</v>
      </c>
      <c r="E12" s="61" t="s">
        <v>969</v>
      </c>
    </row>
    <row r="13" spans="1:5" ht="14.25">
      <c r="A13" s="56" t="s">
        <v>70</v>
      </c>
      <c r="B13" s="63" t="s">
        <v>48</v>
      </c>
      <c r="C13" s="64" t="s">
        <v>140</v>
      </c>
      <c r="D13" s="75" t="s">
        <v>141</v>
      </c>
      <c r="E13" s="63"/>
    </row>
    <row r="14" spans="1:5" ht="14.25">
      <c r="A14" s="56" t="s">
        <v>71</v>
      </c>
      <c r="B14" s="71" t="s">
        <v>52</v>
      </c>
      <c r="C14" s="72"/>
      <c r="D14" s="77"/>
      <c r="E14" s="71"/>
    </row>
    <row r="15" spans="1:5" ht="21">
      <c r="A15" s="56" t="s">
        <v>72</v>
      </c>
      <c r="B15" s="49" t="s">
        <v>53</v>
      </c>
      <c r="C15" s="64" t="s">
        <v>140</v>
      </c>
      <c r="D15" s="78" t="s">
        <v>201</v>
      </c>
      <c r="E15" s="63" t="s">
        <v>970</v>
      </c>
    </row>
    <row r="16" spans="1:5" ht="21">
      <c r="A16" s="56" t="s">
        <v>73</v>
      </c>
      <c r="B16" s="49" t="s">
        <v>54</v>
      </c>
      <c r="C16" s="64" t="s">
        <v>140</v>
      </c>
      <c r="D16" s="78" t="s">
        <v>201</v>
      </c>
      <c r="E16" s="63" t="s">
        <v>970</v>
      </c>
    </row>
    <row r="17" spans="1:5" ht="21">
      <c r="A17" s="56" t="s">
        <v>74</v>
      </c>
      <c r="B17" s="49" t="s">
        <v>55</v>
      </c>
      <c r="C17" s="64" t="s">
        <v>140</v>
      </c>
      <c r="D17" s="78" t="s">
        <v>201</v>
      </c>
      <c r="E17" s="63" t="s">
        <v>970</v>
      </c>
    </row>
    <row r="18" spans="1:5" ht="14.25">
      <c r="A18" s="56" t="s">
        <v>75</v>
      </c>
      <c r="B18" s="71" t="s">
        <v>76</v>
      </c>
      <c r="C18" s="72"/>
      <c r="D18" s="77"/>
      <c r="E18" s="71"/>
    </row>
    <row r="19" spans="1:5" ht="41.25">
      <c r="A19" s="56" t="s">
        <v>77</v>
      </c>
      <c r="B19" s="61" t="s">
        <v>57</v>
      </c>
      <c r="C19" s="56" t="s">
        <v>142</v>
      </c>
      <c r="D19" s="75" t="s">
        <v>202</v>
      </c>
      <c r="E19" s="65" t="s">
        <v>971</v>
      </c>
    </row>
    <row r="20" spans="1:5" ht="21">
      <c r="A20" s="56" t="s">
        <v>78</v>
      </c>
      <c r="B20" s="49" t="s">
        <v>58</v>
      </c>
      <c r="C20" s="64" t="s">
        <v>142</v>
      </c>
      <c r="D20" s="78" t="s">
        <v>203</v>
      </c>
      <c r="E20" s="65" t="s">
        <v>972</v>
      </c>
    </row>
    <row r="21" spans="1:5" ht="14.25">
      <c r="A21" s="56" t="s">
        <v>79</v>
      </c>
      <c r="B21" s="66" t="s">
        <v>49</v>
      </c>
      <c r="C21" s="67"/>
      <c r="D21" s="79"/>
      <c r="E21" s="80"/>
    </row>
    <row r="22" spans="1:5" ht="14.25">
      <c r="A22" s="56" t="s">
        <v>80</v>
      </c>
      <c r="B22" s="59" t="s">
        <v>37</v>
      </c>
      <c r="C22" s="60"/>
      <c r="D22" s="60"/>
      <c r="E22" s="72"/>
    </row>
    <row r="23" spans="1:5" ht="14.25">
      <c r="A23" s="56" t="s">
        <v>81</v>
      </c>
      <c r="B23" s="61" t="s">
        <v>39</v>
      </c>
      <c r="C23" s="56" t="s">
        <v>140</v>
      </c>
      <c r="D23" s="75" t="s">
        <v>141</v>
      </c>
      <c r="E23" s="61"/>
    </row>
    <row r="24" spans="1:5" ht="21">
      <c r="A24" s="56" t="s">
        <v>82</v>
      </c>
      <c r="B24" s="62" t="s">
        <v>40</v>
      </c>
      <c r="C24" s="56" t="s">
        <v>142</v>
      </c>
      <c r="D24" s="75" t="s">
        <v>204</v>
      </c>
      <c r="E24" s="61" t="s">
        <v>973</v>
      </c>
    </row>
    <row r="25" spans="1:5" ht="31.5">
      <c r="A25" s="56" t="s">
        <v>83</v>
      </c>
      <c r="B25" s="63" t="s">
        <v>41</v>
      </c>
      <c r="C25" s="64" t="s">
        <v>142</v>
      </c>
      <c r="D25" s="78" t="s">
        <v>205</v>
      </c>
      <c r="E25" s="63" t="s">
        <v>206</v>
      </c>
    </row>
    <row r="26" spans="1:5" ht="31.5">
      <c r="A26" s="56" t="s">
        <v>84</v>
      </c>
      <c r="B26" s="63" t="s">
        <v>42</v>
      </c>
      <c r="C26" s="64" t="s">
        <v>142</v>
      </c>
      <c r="D26" s="78" t="s">
        <v>205</v>
      </c>
      <c r="E26" s="63" t="s">
        <v>206</v>
      </c>
    </row>
    <row r="27" spans="1:5" ht="31.5">
      <c r="A27" s="56" t="s">
        <v>85</v>
      </c>
      <c r="B27" s="63" t="s">
        <v>43</v>
      </c>
      <c r="C27" s="64" t="s">
        <v>142</v>
      </c>
      <c r="D27" s="78" t="s">
        <v>205</v>
      </c>
      <c r="E27" s="63" t="s">
        <v>206</v>
      </c>
    </row>
    <row r="28" spans="1:5" ht="71.25">
      <c r="A28" s="56" t="s">
        <v>86</v>
      </c>
      <c r="B28" s="63" t="s">
        <v>44</v>
      </c>
      <c r="C28" s="64" t="s">
        <v>142</v>
      </c>
      <c r="D28" s="78" t="s">
        <v>207</v>
      </c>
      <c r="E28" s="65" t="s">
        <v>974</v>
      </c>
    </row>
    <row r="29" spans="1:5" ht="41.25">
      <c r="A29" s="56" t="s">
        <v>87</v>
      </c>
      <c r="B29" s="63" t="s">
        <v>45</v>
      </c>
      <c r="C29" s="64" t="s">
        <v>142</v>
      </c>
      <c r="D29" s="75" t="s">
        <v>198</v>
      </c>
      <c r="E29" s="61" t="s">
        <v>968</v>
      </c>
    </row>
    <row r="30" spans="1:5" ht="31.5">
      <c r="A30" s="56" t="s">
        <v>88</v>
      </c>
      <c r="B30" s="63" t="s">
        <v>46</v>
      </c>
      <c r="C30" s="64" t="s">
        <v>142</v>
      </c>
      <c r="D30" s="78" t="s">
        <v>208</v>
      </c>
      <c r="E30" s="63" t="s">
        <v>206</v>
      </c>
    </row>
    <row r="31" spans="1:5" ht="71.25">
      <c r="A31" s="56" t="s">
        <v>89</v>
      </c>
      <c r="B31" s="63" t="s">
        <v>47</v>
      </c>
      <c r="C31" s="64" t="s">
        <v>142</v>
      </c>
      <c r="D31" s="75" t="s">
        <v>200</v>
      </c>
      <c r="E31" s="61" t="s">
        <v>969</v>
      </c>
    </row>
    <row r="32" spans="1:5" ht="14.25">
      <c r="A32" s="56" t="s">
        <v>90</v>
      </c>
      <c r="B32" s="63" t="s">
        <v>48</v>
      </c>
      <c r="C32" s="64" t="s">
        <v>140</v>
      </c>
      <c r="D32" s="75" t="s">
        <v>141</v>
      </c>
      <c r="E32" s="63"/>
    </row>
    <row r="33" spans="1:5" ht="14.25">
      <c r="A33" s="56" t="s">
        <v>91</v>
      </c>
      <c r="B33" s="71" t="s">
        <v>52</v>
      </c>
      <c r="C33" s="72"/>
      <c r="D33" s="77"/>
      <c r="E33" s="71"/>
    </row>
    <row r="34" spans="1:5" ht="81">
      <c r="A34" s="56" t="s">
        <v>92</v>
      </c>
      <c r="B34" s="49" t="s">
        <v>53</v>
      </c>
      <c r="C34" s="64" t="s">
        <v>142</v>
      </c>
      <c r="D34" s="78" t="s">
        <v>209</v>
      </c>
      <c r="E34" s="65" t="s">
        <v>975</v>
      </c>
    </row>
    <row r="35" spans="1:5" ht="81">
      <c r="A35" s="56" t="s">
        <v>93</v>
      </c>
      <c r="B35" s="49" t="s">
        <v>54</v>
      </c>
      <c r="C35" s="64" t="s">
        <v>142</v>
      </c>
      <c r="D35" s="78" t="s">
        <v>209</v>
      </c>
      <c r="E35" s="65" t="s">
        <v>975</v>
      </c>
    </row>
    <row r="36" spans="1:5" ht="19.5">
      <c r="A36" s="56" t="s">
        <v>94</v>
      </c>
      <c r="B36" s="49" t="s">
        <v>55</v>
      </c>
      <c r="C36" s="64" t="s">
        <v>140</v>
      </c>
      <c r="D36" s="75" t="s">
        <v>141</v>
      </c>
      <c r="E36" s="63"/>
    </row>
    <row r="37" spans="1:5" ht="14.25">
      <c r="A37" s="56" t="s">
        <v>95</v>
      </c>
      <c r="B37" s="71" t="s">
        <v>76</v>
      </c>
      <c r="C37" s="72"/>
      <c r="D37" s="77"/>
      <c r="E37" s="71"/>
    </row>
    <row r="38" spans="1:5" ht="41.25">
      <c r="A38" s="56" t="s">
        <v>96</v>
      </c>
      <c r="B38" s="61" t="s">
        <v>57</v>
      </c>
      <c r="C38" s="56" t="s">
        <v>142</v>
      </c>
      <c r="D38" s="75" t="s">
        <v>202</v>
      </c>
      <c r="E38" s="65" t="s">
        <v>971</v>
      </c>
    </row>
    <row r="39" spans="1:5" ht="21">
      <c r="A39" s="56" t="s">
        <v>97</v>
      </c>
      <c r="B39" s="49" t="s">
        <v>58</v>
      </c>
      <c r="C39" s="64" t="s">
        <v>142</v>
      </c>
      <c r="D39" s="78" t="s">
        <v>203</v>
      </c>
      <c r="E39" s="65" t="s">
        <v>972</v>
      </c>
    </row>
    <row r="40" spans="1:5" ht="14.25">
      <c r="A40" s="56" t="s">
        <v>98</v>
      </c>
      <c r="B40" s="66" t="s">
        <v>50</v>
      </c>
      <c r="C40" s="67"/>
      <c r="D40" s="79"/>
      <c r="E40" s="80"/>
    </row>
    <row r="41" spans="1:5" ht="14.25">
      <c r="A41" s="56" t="s">
        <v>99</v>
      </c>
      <c r="B41" s="59" t="s">
        <v>37</v>
      </c>
      <c r="C41" s="60"/>
      <c r="D41" s="60"/>
      <c r="E41" s="72"/>
    </row>
    <row r="42" spans="1:5" ht="14.25">
      <c r="A42" s="56" t="s">
        <v>100</v>
      </c>
      <c r="B42" s="61" t="s">
        <v>39</v>
      </c>
      <c r="C42" s="56" t="s">
        <v>140</v>
      </c>
      <c r="D42" s="75" t="s">
        <v>141</v>
      </c>
      <c r="E42" s="61"/>
    </row>
    <row r="43" spans="1:5" ht="21">
      <c r="A43" s="56" t="s">
        <v>101</v>
      </c>
      <c r="B43" s="62" t="s">
        <v>40</v>
      </c>
      <c r="C43" s="56" t="s">
        <v>142</v>
      </c>
      <c r="D43" s="75" t="s">
        <v>204</v>
      </c>
      <c r="E43" s="61" t="s">
        <v>973</v>
      </c>
    </row>
    <row r="44" spans="1:5" ht="21">
      <c r="A44" s="56" t="s">
        <v>102</v>
      </c>
      <c r="B44" s="63" t="s">
        <v>41</v>
      </c>
      <c r="C44" s="64" t="s">
        <v>142</v>
      </c>
      <c r="D44" s="78" t="s">
        <v>210</v>
      </c>
      <c r="E44" s="63" t="s">
        <v>976</v>
      </c>
    </row>
    <row r="45" spans="1:5" ht="21">
      <c r="A45" s="56" t="s">
        <v>103</v>
      </c>
      <c r="B45" s="63" t="s">
        <v>42</v>
      </c>
      <c r="C45" s="64" t="s">
        <v>142</v>
      </c>
      <c r="D45" s="78" t="s">
        <v>210</v>
      </c>
      <c r="E45" s="63" t="s">
        <v>976</v>
      </c>
    </row>
    <row r="46" spans="1:5" ht="21">
      <c r="A46" s="56" t="s">
        <v>104</v>
      </c>
      <c r="B46" s="63" t="s">
        <v>43</v>
      </c>
      <c r="C46" s="64" t="s">
        <v>142</v>
      </c>
      <c r="D46" s="78" t="s">
        <v>210</v>
      </c>
      <c r="E46" s="63" t="s">
        <v>976</v>
      </c>
    </row>
    <row r="47" spans="1:5" ht="51">
      <c r="A47" s="56" t="s">
        <v>105</v>
      </c>
      <c r="B47" s="63" t="s">
        <v>44</v>
      </c>
      <c r="C47" s="64" t="s">
        <v>142</v>
      </c>
      <c r="D47" s="78" t="s">
        <v>211</v>
      </c>
      <c r="E47" s="65" t="s">
        <v>977</v>
      </c>
    </row>
    <row r="48" spans="1:5" ht="41.25">
      <c r="A48" s="56" t="s">
        <v>106</v>
      </c>
      <c r="B48" s="63" t="s">
        <v>45</v>
      </c>
      <c r="C48" s="64" t="s">
        <v>142</v>
      </c>
      <c r="D48" s="75" t="s">
        <v>198</v>
      </c>
      <c r="E48" s="61" t="s">
        <v>968</v>
      </c>
    </row>
    <row r="49" spans="1:5" ht="14.25">
      <c r="A49" s="56" t="s">
        <v>107</v>
      </c>
      <c r="B49" s="63" t="s">
        <v>46</v>
      </c>
      <c r="C49" s="64" t="s">
        <v>142</v>
      </c>
      <c r="D49" s="78" t="s">
        <v>212</v>
      </c>
      <c r="E49" s="63" t="s">
        <v>976</v>
      </c>
    </row>
    <row r="50" spans="1:5" ht="71.25">
      <c r="A50" s="56" t="s">
        <v>108</v>
      </c>
      <c r="B50" s="65" t="s">
        <v>47</v>
      </c>
      <c r="C50" s="64" t="s">
        <v>142</v>
      </c>
      <c r="D50" s="75" t="s">
        <v>200</v>
      </c>
      <c r="E50" s="61" t="s">
        <v>969</v>
      </c>
    </row>
    <row r="51" spans="1:5" ht="14.25">
      <c r="A51" s="56" t="s">
        <v>109</v>
      </c>
      <c r="B51" s="63" t="s">
        <v>48</v>
      </c>
      <c r="C51" s="64" t="s">
        <v>140</v>
      </c>
      <c r="D51" s="75" t="s">
        <v>141</v>
      </c>
      <c r="E51" s="63"/>
    </row>
    <row r="52" spans="1:5" ht="14.25">
      <c r="A52" s="56" t="s">
        <v>110</v>
      </c>
      <c r="B52" s="71" t="s">
        <v>52</v>
      </c>
      <c r="C52" s="72"/>
      <c r="D52" s="77"/>
      <c r="E52" s="71"/>
    </row>
    <row r="53" spans="1:5" ht="81">
      <c r="A53" s="56" t="s">
        <v>111</v>
      </c>
      <c r="B53" s="49" t="s">
        <v>53</v>
      </c>
      <c r="C53" s="64" t="s">
        <v>142</v>
      </c>
      <c r="D53" s="78" t="s">
        <v>209</v>
      </c>
      <c r="E53" s="65" t="s">
        <v>975</v>
      </c>
    </row>
    <row r="54" spans="1:5" ht="81">
      <c r="A54" s="56" t="s">
        <v>112</v>
      </c>
      <c r="B54" s="49" t="s">
        <v>54</v>
      </c>
      <c r="C54" s="64" t="s">
        <v>142</v>
      </c>
      <c r="D54" s="78" t="s">
        <v>209</v>
      </c>
      <c r="E54" s="65" t="s">
        <v>975</v>
      </c>
    </row>
    <row r="55" spans="1:5" ht="17.25" customHeight="1">
      <c r="A55" s="56" t="s">
        <v>113</v>
      </c>
      <c r="B55" s="49" t="s">
        <v>55</v>
      </c>
      <c r="C55" s="64" t="s">
        <v>140</v>
      </c>
      <c r="D55" s="75" t="s">
        <v>141</v>
      </c>
      <c r="E55" s="63"/>
    </row>
    <row r="56" spans="1:5" ht="14.25">
      <c r="A56" s="56" t="s">
        <v>114</v>
      </c>
      <c r="B56" s="71" t="s">
        <v>76</v>
      </c>
      <c r="C56" s="72"/>
      <c r="D56" s="77"/>
      <c r="E56" s="71"/>
    </row>
    <row r="57" spans="1:5" ht="101.25">
      <c r="A57" s="56" t="s">
        <v>115</v>
      </c>
      <c r="B57" s="61" t="s">
        <v>57</v>
      </c>
      <c r="C57" s="56" t="s">
        <v>142</v>
      </c>
      <c r="D57" s="75" t="s">
        <v>213</v>
      </c>
      <c r="E57" s="65" t="s">
        <v>971</v>
      </c>
    </row>
    <row r="58" spans="1:5" ht="21">
      <c r="A58" s="56" t="s">
        <v>116</v>
      </c>
      <c r="B58" s="49" t="s">
        <v>58</v>
      </c>
      <c r="C58" s="64" t="s">
        <v>142</v>
      </c>
      <c r="D58" s="78" t="s">
        <v>203</v>
      </c>
      <c r="E58" s="65" t="s">
        <v>972</v>
      </c>
    </row>
    <row r="59" spans="1:5" ht="14.25">
      <c r="A59" s="56" t="s">
        <v>117</v>
      </c>
      <c r="B59" s="66" t="s">
        <v>51</v>
      </c>
      <c r="C59" s="67"/>
      <c r="D59" s="79"/>
      <c r="E59" s="80"/>
    </row>
    <row r="60" spans="1:5" ht="14.25">
      <c r="A60" s="56" t="s">
        <v>118</v>
      </c>
      <c r="B60" s="59" t="s">
        <v>37</v>
      </c>
      <c r="C60" s="60"/>
      <c r="D60" s="60"/>
      <c r="E60" s="72"/>
    </row>
    <row r="61" spans="1:5" ht="14.25">
      <c r="A61" s="56" t="s">
        <v>119</v>
      </c>
      <c r="B61" s="61" t="s">
        <v>39</v>
      </c>
      <c r="C61" s="56" t="s">
        <v>140</v>
      </c>
      <c r="D61" s="81" t="s">
        <v>141</v>
      </c>
      <c r="E61" s="63"/>
    </row>
    <row r="62" spans="1:5" ht="51">
      <c r="A62" s="56" t="s">
        <v>120</v>
      </c>
      <c r="B62" s="62" t="s">
        <v>40</v>
      </c>
      <c r="C62" s="56" t="s">
        <v>142</v>
      </c>
      <c r="D62" s="75" t="s">
        <v>214</v>
      </c>
      <c r="E62" s="82" t="s">
        <v>215</v>
      </c>
    </row>
    <row r="63" spans="1:5" ht="41.25">
      <c r="A63" s="56" t="s">
        <v>121</v>
      </c>
      <c r="B63" s="63" t="s">
        <v>41</v>
      </c>
      <c r="C63" s="64" t="s">
        <v>142</v>
      </c>
      <c r="D63" s="78" t="s">
        <v>216</v>
      </c>
      <c r="E63" s="63" t="s">
        <v>978</v>
      </c>
    </row>
    <row r="64" spans="1:5" ht="21">
      <c r="A64" s="56" t="s">
        <v>122</v>
      </c>
      <c r="B64" s="63" t="s">
        <v>42</v>
      </c>
      <c r="C64" s="64" t="s">
        <v>142</v>
      </c>
      <c r="D64" s="78" t="s">
        <v>217</v>
      </c>
      <c r="E64" s="82" t="s">
        <v>218</v>
      </c>
    </row>
    <row r="65" spans="1:5" ht="21">
      <c r="A65" s="56" t="s">
        <v>123</v>
      </c>
      <c r="B65" s="63" t="s">
        <v>43</v>
      </c>
      <c r="C65" s="64" t="s">
        <v>142</v>
      </c>
      <c r="D65" s="78" t="s">
        <v>217</v>
      </c>
      <c r="E65" s="82" t="s">
        <v>218</v>
      </c>
    </row>
    <row r="66" spans="1:5" ht="41.25">
      <c r="A66" s="56" t="s">
        <v>124</v>
      </c>
      <c r="B66" s="63" t="s">
        <v>44</v>
      </c>
      <c r="C66" s="64" t="s">
        <v>142</v>
      </c>
      <c r="D66" s="78" t="s">
        <v>219</v>
      </c>
      <c r="E66" s="63" t="s">
        <v>978</v>
      </c>
    </row>
    <row r="67" spans="1:5" ht="31.5">
      <c r="A67" s="56" t="s">
        <v>125</v>
      </c>
      <c r="B67" s="63" t="s">
        <v>45</v>
      </c>
      <c r="C67" s="64" t="s">
        <v>142</v>
      </c>
      <c r="D67" s="78" t="s">
        <v>220</v>
      </c>
      <c r="E67" s="63" t="s">
        <v>221</v>
      </c>
    </row>
    <row r="68" spans="1:5" ht="91.5">
      <c r="A68" s="56" t="s">
        <v>126</v>
      </c>
      <c r="B68" s="63" t="s">
        <v>46</v>
      </c>
      <c r="C68" s="64" t="s">
        <v>142</v>
      </c>
      <c r="D68" s="78" t="s">
        <v>222</v>
      </c>
      <c r="E68" s="65" t="s">
        <v>979</v>
      </c>
    </row>
    <row r="69" spans="1:5" ht="41.25">
      <c r="A69" s="56" t="s">
        <v>127</v>
      </c>
      <c r="B69" s="63" t="s">
        <v>47</v>
      </c>
      <c r="C69" s="64" t="s">
        <v>142</v>
      </c>
      <c r="D69" s="81" t="s">
        <v>223</v>
      </c>
      <c r="E69" s="63" t="s">
        <v>221</v>
      </c>
    </row>
    <row r="70" spans="1:5" ht="14.25">
      <c r="A70" s="56" t="s">
        <v>128</v>
      </c>
      <c r="B70" s="63" t="s">
        <v>48</v>
      </c>
      <c r="C70" s="64" t="s">
        <v>140</v>
      </c>
      <c r="D70" s="75" t="s">
        <v>141</v>
      </c>
      <c r="E70" s="63"/>
    </row>
    <row r="71" spans="1:5" ht="14.25">
      <c r="A71" s="56" t="s">
        <v>129</v>
      </c>
      <c r="B71" s="71" t="s">
        <v>52</v>
      </c>
      <c r="C71" s="72"/>
      <c r="D71" s="77"/>
      <c r="E71" s="71"/>
    </row>
    <row r="72" spans="1:5" ht="14.25">
      <c r="A72" s="56" t="s">
        <v>130</v>
      </c>
      <c r="B72" s="49" t="s">
        <v>53</v>
      </c>
      <c r="C72" s="64" t="s">
        <v>140</v>
      </c>
      <c r="D72" s="75" t="s">
        <v>141</v>
      </c>
      <c r="E72" s="63"/>
    </row>
    <row r="73" spans="1:5" ht="61.5">
      <c r="A73" s="56" t="s">
        <v>131</v>
      </c>
      <c r="B73" s="49" t="s">
        <v>54</v>
      </c>
      <c r="C73" s="83" t="s">
        <v>142</v>
      </c>
      <c r="D73" s="78" t="s">
        <v>980</v>
      </c>
      <c r="E73" s="63" t="s">
        <v>981</v>
      </c>
    </row>
    <row r="74" spans="1:5" ht="19.5">
      <c r="A74" s="56" t="s">
        <v>132</v>
      </c>
      <c r="B74" s="49" t="s">
        <v>55</v>
      </c>
      <c r="C74" s="64" t="s">
        <v>140</v>
      </c>
      <c r="D74" s="75" t="s">
        <v>141</v>
      </c>
      <c r="E74" s="63"/>
    </row>
    <row r="75" spans="1:5" ht="14.25">
      <c r="A75" s="56" t="s">
        <v>133</v>
      </c>
      <c r="B75" s="71" t="s">
        <v>76</v>
      </c>
      <c r="C75" s="72"/>
      <c r="D75" s="77"/>
      <c r="E75" s="71"/>
    </row>
    <row r="76" spans="1:5" ht="14.25">
      <c r="A76" s="56" t="s">
        <v>134</v>
      </c>
      <c r="B76" s="61" t="s">
        <v>57</v>
      </c>
      <c r="C76" s="64" t="s">
        <v>140</v>
      </c>
      <c r="D76" s="75" t="s">
        <v>141</v>
      </c>
      <c r="E76" s="82"/>
    </row>
    <row r="77" spans="1:5" ht="14.25">
      <c r="A77" s="56" t="s">
        <v>135</v>
      </c>
      <c r="B77" s="49" t="s">
        <v>58</v>
      </c>
      <c r="C77" s="64" t="s">
        <v>142</v>
      </c>
      <c r="D77" s="84" t="s">
        <v>224</v>
      </c>
      <c r="E77" s="63" t="s">
        <v>982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77"/>
  <sheetViews>
    <sheetView zoomScalePageLayoutView="0" workbookViewId="0" topLeftCell="A1">
      <selection activeCell="D5" sqref="D5"/>
    </sheetView>
  </sheetViews>
  <sheetFormatPr defaultColWidth="9.140625" defaultRowHeight="15"/>
  <cols>
    <col min="1" max="1" width="7.7109375" style="50" customWidth="1"/>
    <col min="2" max="2" width="61.7109375" style="50" customWidth="1"/>
    <col min="3" max="3" width="9.28125" style="51" customWidth="1"/>
    <col min="4" max="4" width="56.7109375" style="50" customWidth="1"/>
    <col min="5" max="5" width="64.7109375" style="52" customWidth="1"/>
  </cols>
  <sheetData>
    <row r="1" spans="1:7" ht="20.25" customHeight="1">
      <c r="A1" s="333" t="s">
        <v>136</v>
      </c>
      <c r="B1" s="333"/>
      <c r="C1" s="53"/>
      <c r="D1" s="85"/>
      <c r="E1" s="89"/>
      <c r="G1" t="s">
        <v>965</v>
      </c>
    </row>
    <row r="2" spans="1:5" ht="14.25">
      <c r="A2" s="56" t="s">
        <v>59</v>
      </c>
      <c r="B2" s="57" t="s">
        <v>38</v>
      </c>
      <c r="C2" s="58" t="s">
        <v>137</v>
      </c>
      <c r="D2" s="58" t="s">
        <v>138</v>
      </c>
      <c r="E2" s="58" t="s">
        <v>139</v>
      </c>
    </row>
    <row r="3" spans="1:5" ht="14.25">
      <c r="A3" s="56" t="s">
        <v>60</v>
      </c>
      <c r="B3" s="59" t="s">
        <v>37</v>
      </c>
      <c r="C3" s="60"/>
      <c r="D3" s="60"/>
      <c r="E3" s="60"/>
    </row>
    <row r="4" spans="1:5" ht="71.25">
      <c r="A4" s="56" t="s">
        <v>61</v>
      </c>
      <c r="B4" s="61" t="s">
        <v>39</v>
      </c>
      <c r="C4" s="56" t="s">
        <v>142</v>
      </c>
      <c r="D4" s="75" t="s">
        <v>225</v>
      </c>
      <c r="E4" s="75" t="s">
        <v>983</v>
      </c>
    </row>
    <row r="5" spans="1:5" ht="91.5">
      <c r="A5" s="56" t="s">
        <v>62</v>
      </c>
      <c r="B5" s="62" t="s">
        <v>40</v>
      </c>
      <c r="C5" s="56" t="s">
        <v>142</v>
      </c>
      <c r="D5" s="75" t="s">
        <v>226</v>
      </c>
      <c r="E5" s="75" t="s">
        <v>984</v>
      </c>
    </row>
    <row r="6" spans="1:5" ht="14.25">
      <c r="A6" s="56" t="s">
        <v>63</v>
      </c>
      <c r="B6" s="63" t="s">
        <v>41</v>
      </c>
      <c r="C6" s="56" t="s">
        <v>142</v>
      </c>
      <c r="D6" s="78" t="s">
        <v>227</v>
      </c>
      <c r="E6" s="75" t="s">
        <v>985</v>
      </c>
    </row>
    <row r="7" spans="1:5" ht="14.25">
      <c r="A7" s="56" t="s">
        <v>64</v>
      </c>
      <c r="B7" s="63" t="s">
        <v>42</v>
      </c>
      <c r="C7" s="56" t="s">
        <v>142</v>
      </c>
      <c r="D7" s="78" t="s">
        <v>227</v>
      </c>
      <c r="E7" s="75" t="s">
        <v>985</v>
      </c>
    </row>
    <row r="8" spans="1:5" ht="14.25">
      <c r="A8" s="56" t="s">
        <v>65</v>
      </c>
      <c r="B8" s="63" t="s">
        <v>43</v>
      </c>
      <c r="C8" s="56" t="s">
        <v>142</v>
      </c>
      <c r="D8" s="78" t="s">
        <v>227</v>
      </c>
      <c r="E8" s="75" t="s">
        <v>985</v>
      </c>
    </row>
    <row r="9" spans="1:5" ht="14.25">
      <c r="A9" s="56" t="s">
        <v>66</v>
      </c>
      <c r="B9" s="63" t="s">
        <v>44</v>
      </c>
      <c r="C9" s="56" t="s">
        <v>142</v>
      </c>
      <c r="D9" s="78" t="s">
        <v>227</v>
      </c>
      <c r="E9" s="75" t="s">
        <v>985</v>
      </c>
    </row>
    <row r="10" spans="1:5" ht="41.25">
      <c r="A10" s="56" t="s">
        <v>67</v>
      </c>
      <c r="B10" s="63" t="s">
        <v>45</v>
      </c>
      <c r="C10" s="56" t="s">
        <v>142</v>
      </c>
      <c r="D10" s="78" t="s">
        <v>228</v>
      </c>
      <c r="E10" s="78" t="s">
        <v>986</v>
      </c>
    </row>
    <row r="11" spans="1:5" ht="14.25">
      <c r="A11" s="56" t="s">
        <v>68</v>
      </c>
      <c r="B11" s="63" t="s">
        <v>46</v>
      </c>
      <c r="C11" s="64" t="s">
        <v>142</v>
      </c>
      <c r="D11" s="78" t="s">
        <v>227</v>
      </c>
      <c r="E11" s="75" t="s">
        <v>985</v>
      </c>
    </row>
    <row r="12" spans="1:5" ht="14.25">
      <c r="A12" s="56" t="s">
        <v>69</v>
      </c>
      <c r="B12" s="63" t="s">
        <v>47</v>
      </c>
      <c r="C12" s="56" t="s">
        <v>140</v>
      </c>
      <c r="D12" s="78" t="s">
        <v>141</v>
      </c>
      <c r="E12" s="78"/>
    </row>
    <row r="13" spans="1:5" ht="14.25">
      <c r="A13" s="56" t="s">
        <v>70</v>
      </c>
      <c r="B13" s="63" t="s">
        <v>48</v>
      </c>
      <c r="C13" s="56" t="s">
        <v>140</v>
      </c>
      <c r="D13" s="78" t="s">
        <v>141</v>
      </c>
      <c r="E13" s="78"/>
    </row>
    <row r="14" spans="1:5" ht="14.25">
      <c r="A14" s="56" t="s">
        <v>71</v>
      </c>
      <c r="B14" s="71" t="s">
        <v>52</v>
      </c>
      <c r="C14" s="72"/>
      <c r="D14" s="77"/>
      <c r="E14" s="77"/>
    </row>
    <row r="15" spans="1:5" ht="61.5">
      <c r="A15" s="56" t="s">
        <v>72</v>
      </c>
      <c r="B15" s="49" t="s">
        <v>53</v>
      </c>
      <c r="C15" s="64" t="s">
        <v>142</v>
      </c>
      <c r="D15" s="78" t="s">
        <v>229</v>
      </c>
      <c r="E15" s="78" t="s">
        <v>987</v>
      </c>
    </row>
    <row r="16" spans="1:5" ht="41.25">
      <c r="A16" s="56" t="s">
        <v>73</v>
      </c>
      <c r="B16" s="49" t="s">
        <v>54</v>
      </c>
      <c r="C16" s="64" t="s">
        <v>142</v>
      </c>
      <c r="D16" s="78" t="s">
        <v>230</v>
      </c>
      <c r="E16" s="78" t="s">
        <v>988</v>
      </c>
    </row>
    <row r="17" spans="1:5" ht="61.5">
      <c r="A17" s="56" t="s">
        <v>74</v>
      </c>
      <c r="B17" s="49" t="s">
        <v>55</v>
      </c>
      <c r="C17" s="64" t="s">
        <v>142</v>
      </c>
      <c r="D17" s="78" t="s">
        <v>229</v>
      </c>
      <c r="E17" s="78" t="s">
        <v>987</v>
      </c>
    </row>
    <row r="18" spans="1:5" ht="14.25">
      <c r="A18" s="56" t="s">
        <v>75</v>
      </c>
      <c r="B18" s="71" t="s">
        <v>76</v>
      </c>
      <c r="C18" s="72"/>
      <c r="D18" s="77"/>
      <c r="E18" s="77"/>
    </row>
    <row r="19" spans="1:5" ht="51">
      <c r="A19" s="56" t="s">
        <v>77</v>
      </c>
      <c r="B19" s="61" t="s">
        <v>57</v>
      </c>
      <c r="C19" s="56" t="s">
        <v>142</v>
      </c>
      <c r="D19" s="75" t="s">
        <v>231</v>
      </c>
      <c r="E19" s="75" t="s">
        <v>989</v>
      </c>
    </row>
    <row r="20" spans="1:5" ht="51">
      <c r="A20" s="56" t="s">
        <v>78</v>
      </c>
      <c r="B20" s="49" t="s">
        <v>58</v>
      </c>
      <c r="C20" s="64" t="s">
        <v>142</v>
      </c>
      <c r="D20" s="75" t="s">
        <v>231</v>
      </c>
      <c r="E20" s="75" t="s">
        <v>989</v>
      </c>
    </row>
    <row r="21" spans="1:5" ht="14.25">
      <c r="A21" s="56" t="s">
        <v>79</v>
      </c>
      <c r="B21" s="66" t="s">
        <v>49</v>
      </c>
      <c r="C21" s="67"/>
      <c r="D21" s="79"/>
      <c r="E21" s="91"/>
    </row>
    <row r="22" spans="1:5" ht="14.25">
      <c r="A22" s="56" t="s">
        <v>80</v>
      </c>
      <c r="B22" s="59" t="s">
        <v>37</v>
      </c>
      <c r="C22" s="60"/>
      <c r="D22" s="60"/>
      <c r="E22" s="60"/>
    </row>
    <row r="23" spans="1:5" ht="71.25">
      <c r="A23" s="56" t="s">
        <v>81</v>
      </c>
      <c r="B23" s="61" t="s">
        <v>39</v>
      </c>
      <c r="C23" s="56" t="s">
        <v>142</v>
      </c>
      <c r="D23" s="75" t="s">
        <v>232</v>
      </c>
      <c r="E23" s="75" t="s">
        <v>983</v>
      </c>
    </row>
    <row r="24" spans="1:5" ht="91.5">
      <c r="A24" s="56" t="s">
        <v>82</v>
      </c>
      <c r="B24" s="62" t="s">
        <v>40</v>
      </c>
      <c r="C24" s="56" t="s">
        <v>142</v>
      </c>
      <c r="D24" s="75" t="s">
        <v>233</v>
      </c>
      <c r="E24" s="75" t="s">
        <v>990</v>
      </c>
    </row>
    <row r="25" spans="1:5" ht="71.25">
      <c r="A25" s="56" t="s">
        <v>83</v>
      </c>
      <c r="B25" s="63" t="s">
        <v>41</v>
      </c>
      <c r="C25" s="56" t="s">
        <v>142</v>
      </c>
      <c r="D25" s="78" t="s">
        <v>234</v>
      </c>
      <c r="E25" s="75" t="s">
        <v>991</v>
      </c>
    </row>
    <row r="26" spans="1:5" ht="71.25">
      <c r="A26" s="56" t="s">
        <v>84</v>
      </c>
      <c r="B26" s="63" t="s">
        <v>42</v>
      </c>
      <c r="C26" s="56" t="s">
        <v>142</v>
      </c>
      <c r="D26" s="78" t="s">
        <v>234</v>
      </c>
      <c r="E26" s="75" t="s">
        <v>991</v>
      </c>
    </row>
    <row r="27" spans="1:5" ht="61.5">
      <c r="A27" s="56" t="s">
        <v>85</v>
      </c>
      <c r="B27" s="63" t="s">
        <v>43</v>
      </c>
      <c r="C27" s="56" t="s">
        <v>142</v>
      </c>
      <c r="D27" s="78" t="s">
        <v>235</v>
      </c>
      <c r="E27" s="78" t="s">
        <v>992</v>
      </c>
    </row>
    <row r="28" spans="1:5" ht="71.25">
      <c r="A28" s="56" t="s">
        <v>86</v>
      </c>
      <c r="B28" s="63" t="s">
        <v>44</v>
      </c>
      <c r="C28" s="56" t="s">
        <v>142</v>
      </c>
      <c r="D28" s="78" t="s">
        <v>234</v>
      </c>
      <c r="E28" s="75" t="s">
        <v>991</v>
      </c>
    </row>
    <row r="29" spans="1:5" ht="41.25">
      <c r="A29" s="56" t="s">
        <v>87</v>
      </c>
      <c r="B29" s="63" t="s">
        <v>45</v>
      </c>
      <c r="C29" s="56" t="s">
        <v>142</v>
      </c>
      <c r="D29" s="78" t="s">
        <v>228</v>
      </c>
      <c r="E29" s="78" t="s">
        <v>986</v>
      </c>
    </row>
    <row r="30" spans="1:5" ht="21">
      <c r="A30" s="56" t="s">
        <v>88</v>
      </c>
      <c r="B30" s="63" t="s">
        <v>46</v>
      </c>
      <c r="C30" s="64" t="s">
        <v>142</v>
      </c>
      <c r="D30" s="78" t="s">
        <v>236</v>
      </c>
      <c r="E30" s="78" t="s">
        <v>993</v>
      </c>
    </row>
    <row r="31" spans="1:5" ht="14.25">
      <c r="A31" s="56" t="s">
        <v>89</v>
      </c>
      <c r="B31" s="63" t="s">
        <v>47</v>
      </c>
      <c r="C31" s="56" t="s">
        <v>140</v>
      </c>
      <c r="D31" s="78" t="s">
        <v>141</v>
      </c>
      <c r="E31" s="78"/>
    </row>
    <row r="32" spans="1:5" ht="14.25">
      <c r="A32" s="56" t="s">
        <v>90</v>
      </c>
      <c r="B32" s="63" t="s">
        <v>48</v>
      </c>
      <c r="C32" s="56" t="s">
        <v>140</v>
      </c>
      <c r="D32" s="78" t="s">
        <v>141</v>
      </c>
      <c r="E32" s="78"/>
    </row>
    <row r="33" spans="1:5" ht="14.25">
      <c r="A33" s="56" t="s">
        <v>91</v>
      </c>
      <c r="B33" s="71" t="s">
        <v>52</v>
      </c>
      <c r="C33" s="72"/>
      <c r="D33" s="77"/>
      <c r="E33" s="77"/>
    </row>
    <row r="34" spans="1:5" ht="61.5">
      <c r="A34" s="56" t="s">
        <v>92</v>
      </c>
      <c r="B34" s="49" t="s">
        <v>53</v>
      </c>
      <c r="C34" s="64" t="s">
        <v>142</v>
      </c>
      <c r="D34" s="78" t="s">
        <v>229</v>
      </c>
      <c r="E34" s="78" t="s">
        <v>987</v>
      </c>
    </row>
    <row r="35" spans="1:5" ht="41.25">
      <c r="A35" s="56" t="s">
        <v>93</v>
      </c>
      <c r="B35" s="49" t="s">
        <v>54</v>
      </c>
      <c r="C35" s="64" t="s">
        <v>142</v>
      </c>
      <c r="D35" s="78" t="s">
        <v>230</v>
      </c>
      <c r="E35" s="78" t="s">
        <v>988</v>
      </c>
    </row>
    <row r="36" spans="1:5" ht="61.5">
      <c r="A36" s="56" t="s">
        <v>94</v>
      </c>
      <c r="B36" s="49" t="s">
        <v>55</v>
      </c>
      <c r="C36" s="64" t="s">
        <v>142</v>
      </c>
      <c r="D36" s="78" t="s">
        <v>229</v>
      </c>
      <c r="E36" s="78" t="s">
        <v>987</v>
      </c>
    </row>
    <row r="37" spans="1:5" ht="14.25">
      <c r="A37" s="56" t="s">
        <v>95</v>
      </c>
      <c r="B37" s="71" t="s">
        <v>76</v>
      </c>
      <c r="C37" s="72"/>
      <c r="D37" s="77"/>
      <c r="E37" s="77"/>
    </row>
    <row r="38" spans="1:5" ht="51">
      <c r="A38" s="56" t="s">
        <v>96</v>
      </c>
      <c r="B38" s="61" t="s">
        <v>57</v>
      </c>
      <c r="C38" s="56" t="s">
        <v>142</v>
      </c>
      <c r="D38" s="75" t="s">
        <v>231</v>
      </c>
      <c r="E38" s="75" t="s">
        <v>989</v>
      </c>
    </row>
    <row r="39" spans="1:5" ht="51">
      <c r="A39" s="56" t="s">
        <v>97</v>
      </c>
      <c r="B39" s="49" t="s">
        <v>58</v>
      </c>
      <c r="C39" s="64" t="s">
        <v>142</v>
      </c>
      <c r="D39" s="75" t="s">
        <v>231</v>
      </c>
      <c r="E39" s="75" t="s">
        <v>989</v>
      </c>
    </row>
    <row r="40" spans="1:5" ht="14.25">
      <c r="A40" s="56" t="s">
        <v>98</v>
      </c>
      <c r="B40" s="66" t="s">
        <v>50</v>
      </c>
      <c r="C40" s="67"/>
      <c r="D40" s="79"/>
      <c r="E40" s="91"/>
    </row>
    <row r="41" spans="1:5" ht="14.25">
      <c r="A41" s="56" t="s">
        <v>99</v>
      </c>
      <c r="B41" s="59" t="s">
        <v>37</v>
      </c>
      <c r="C41" s="60"/>
      <c r="D41" s="60"/>
      <c r="E41" s="60"/>
    </row>
    <row r="42" spans="1:5" ht="71.25">
      <c r="A42" s="56" t="s">
        <v>100</v>
      </c>
      <c r="B42" s="61" t="s">
        <v>39</v>
      </c>
      <c r="C42" s="56" t="s">
        <v>142</v>
      </c>
      <c r="D42" s="75" t="s">
        <v>237</v>
      </c>
      <c r="E42" s="75" t="s">
        <v>983</v>
      </c>
    </row>
    <row r="43" spans="1:5" ht="91.5">
      <c r="A43" s="56" t="s">
        <v>101</v>
      </c>
      <c r="B43" s="62" t="s">
        <v>40</v>
      </c>
      <c r="C43" s="56" t="s">
        <v>142</v>
      </c>
      <c r="D43" s="75" t="s">
        <v>226</v>
      </c>
      <c r="E43" s="75" t="s">
        <v>990</v>
      </c>
    </row>
    <row r="44" spans="1:5" ht="51">
      <c r="A44" s="56" t="s">
        <v>102</v>
      </c>
      <c r="B44" s="63" t="s">
        <v>41</v>
      </c>
      <c r="C44" s="56" t="s">
        <v>142</v>
      </c>
      <c r="D44" s="78" t="s">
        <v>238</v>
      </c>
      <c r="E44" s="75" t="s">
        <v>994</v>
      </c>
    </row>
    <row r="45" spans="1:5" ht="51">
      <c r="A45" s="56" t="s">
        <v>103</v>
      </c>
      <c r="B45" s="63" t="s">
        <v>42</v>
      </c>
      <c r="C45" s="56" t="s">
        <v>142</v>
      </c>
      <c r="D45" s="78" t="s">
        <v>238</v>
      </c>
      <c r="E45" s="75" t="s">
        <v>994</v>
      </c>
    </row>
    <row r="46" spans="1:5" ht="51">
      <c r="A46" s="56" t="s">
        <v>104</v>
      </c>
      <c r="B46" s="63" t="s">
        <v>43</v>
      </c>
      <c r="C46" s="56" t="s">
        <v>142</v>
      </c>
      <c r="D46" s="78" t="s">
        <v>239</v>
      </c>
      <c r="E46" s="78" t="s">
        <v>995</v>
      </c>
    </row>
    <row r="47" spans="1:5" ht="51">
      <c r="A47" s="56" t="s">
        <v>105</v>
      </c>
      <c r="B47" s="63" t="s">
        <v>44</v>
      </c>
      <c r="C47" s="56" t="s">
        <v>142</v>
      </c>
      <c r="D47" s="78" t="s">
        <v>238</v>
      </c>
      <c r="E47" s="75" t="s">
        <v>994</v>
      </c>
    </row>
    <row r="48" spans="1:5" ht="41.25">
      <c r="A48" s="56" t="s">
        <v>106</v>
      </c>
      <c r="B48" s="63" t="s">
        <v>45</v>
      </c>
      <c r="C48" s="56" t="s">
        <v>142</v>
      </c>
      <c r="D48" s="78" t="s">
        <v>228</v>
      </c>
      <c r="E48" s="78" t="s">
        <v>986</v>
      </c>
    </row>
    <row r="49" spans="1:5" ht="31.5">
      <c r="A49" s="56" t="s">
        <v>107</v>
      </c>
      <c r="B49" s="63" t="s">
        <v>46</v>
      </c>
      <c r="C49" s="56" t="s">
        <v>142</v>
      </c>
      <c r="D49" s="78" t="s">
        <v>236</v>
      </c>
      <c r="E49" s="78" t="s">
        <v>996</v>
      </c>
    </row>
    <row r="50" spans="1:5" ht="14.25">
      <c r="A50" s="56" t="s">
        <v>108</v>
      </c>
      <c r="B50" s="63" t="s">
        <v>47</v>
      </c>
      <c r="C50" s="56" t="s">
        <v>140</v>
      </c>
      <c r="D50" s="78" t="s">
        <v>141</v>
      </c>
      <c r="E50" s="78"/>
    </row>
    <row r="51" spans="1:5" ht="14.25">
      <c r="A51" s="56" t="s">
        <v>109</v>
      </c>
      <c r="B51" s="63" t="s">
        <v>48</v>
      </c>
      <c r="C51" s="56" t="s">
        <v>140</v>
      </c>
      <c r="D51" s="78" t="s">
        <v>141</v>
      </c>
      <c r="E51" s="78"/>
    </row>
    <row r="52" spans="1:5" ht="14.25">
      <c r="A52" s="56" t="s">
        <v>110</v>
      </c>
      <c r="B52" s="71" t="s">
        <v>52</v>
      </c>
      <c r="C52" s="72"/>
      <c r="D52" s="77"/>
      <c r="E52" s="77"/>
    </row>
    <row r="53" spans="1:5" ht="61.5">
      <c r="A53" s="56" t="s">
        <v>111</v>
      </c>
      <c r="B53" s="49" t="s">
        <v>53</v>
      </c>
      <c r="C53" s="64" t="s">
        <v>142</v>
      </c>
      <c r="D53" s="78" t="s">
        <v>229</v>
      </c>
      <c r="E53" s="78" t="s">
        <v>987</v>
      </c>
    </row>
    <row r="54" spans="1:5" ht="41.25">
      <c r="A54" s="56" t="s">
        <v>112</v>
      </c>
      <c r="B54" s="49" t="s">
        <v>54</v>
      </c>
      <c r="C54" s="64" t="s">
        <v>142</v>
      </c>
      <c r="D54" s="78" t="s">
        <v>230</v>
      </c>
      <c r="E54" s="78" t="s">
        <v>988</v>
      </c>
    </row>
    <row r="55" spans="1:5" ht="17.25" customHeight="1">
      <c r="A55" s="56" t="s">
        <v>113</v>
      </c>
      <c r="B55" s="49" t="s">
        <v>55</v>
      </c>
      <c r="C55" s="64" t="s">
        <v>142</v>
      </c>
      <c r="D55" s="78" t="s">
        <v>229</v>
      </c>
      <c r="E55" s="78" t="s">
        <v>987</v>
      </c>
    </row>
    <row r="56" spans="1:5" ht="14.25">
      <c r="A56" s="56" t="s">
        <v>114</v>
      </c>
      <c r="B56" s="71" t="s">
        <v>76</v>
      </c>
      <c r="C56" s="72"/>
      <c r="D56" s="77"/>
      <c r="E56" s="77"/>
    </row>
    <row r="57" spans="1:5" ht="51">
      <c r="A57" s="56" t="s">
        <v>115</v>
      </c>
      <c r="B57" s="61" t="s">
        <v>57</v>
      </c>
      <c r="C57" s="56" t="s">
        <v>142</v>
      </c>
      <c r="D57" s="75" t="s">
        <v>231</v>
      </c>
      <c r="E57" s="75" t="s">
        <v>989</v>
      </c>
    </row>
    <row r="58" spans="1:5" ht="51">
      <c r="A58" s="56" t="s">
        <v>116</v>
      </c>
      <c r="B58" s="49" t="s">
        <v>58</v>
      </c>
      <c r="C58" s="64" t="s">
        <v>142</v>
      </c>
      <c r="D58" s="75" t="s">
        <v>231</v>
      </c>
      <c r="E58" s="75" t="s">
        <v>989</v>
      </c>
    </row>
    <row r="59" spans="1:5" ht="14.25">
      <c r="A59" s="56" t="s">
        <v>117</v>
      </c>
      <c r="B59" s="66" t="s">
        <v>51</v>
      </c>
      <c r="C59" s="67"/>
      <c r="D59" s="79"/>
      <c r="E59" s="91"/>
    </row>
    <row r="60" spans="1:5" ht="14.25">
      <c r="A60" s="56" t="s">
        <v>118</v>
      </c>
      <c r="B60" s="59" t="s">
        <v>37</v>
      </c>
      <c r="C60" s="60"/>
      <c r="D60" s="60"/>
      <c r="E60" s="60"/>
    </row>
    <row r="61" spans="1:5" ht="14.25">
      <c r="A61" s="56" t="s">
        <v>119</v>
      </c>
      <c r="B61" s="61" t="s">
        <v>39</v>
      </c>
      <c r="C61" s="56" t="s">
        <v>140</v>
      </c>
      <c r="D61" s="75" t="s">
        <v>141</v>
      </c>
      <c r="E61" s="75"/>
    </row>
    <row r="62" spans="1:5" ht="31.5">
      <c r="A62" s="56" t="s">
        <v>120</v>
      </c>
      <c r="B62" s="62" t="s">
        <v>40</v>
      </c>
      <c r="C62" s="56" t="s">
        <v>142</v>
      </c>
      <c r="D62" s="75" t="s">
        <v>240</v>
      </c>
      <c r="E62" s="75" t="s">
        <v>997</v>
      </c>
    </row>
    <row r="63" spans="1:5" ht="81">
      <c r="A63" s="56" t="s">
        <v>121</v>
      </c>
      <c r="B63" s="63" t="s">
        <v>41</v>
      </c>
      <c r="C63" s="64" t="s">
        <v>142</v>
      </c>
      <c r="D63" s="78" t="s">
        <v>241</v>
      </c>
      <c r="E63" s="78" t="s">
        <v>998</v>
      </c>
    </row>
    <row r="64" spans="1:5" ht="81">
      <c r="A64" s="56" t="s">
        <v>122</v>
      </c>
      <c r="B64" s="63" t="s">
        <v>42</v>
      </c>
      <c r="C64" s="64" t="s">
        <v>142</v>
      </c>
      <c r="D64" s="78" t="s">
        <v>241</v>
      </c>
      <c r="E64" s="78" t="s">
        <v>998</v>
      </c>
    </row>
    <row r="65" spans="1:5" ht="71.25">
      <c r="A65" s="56" t="s">
        <v>123</v>
      </c>
      <c r="B65" s="63" t="s">
        <v>43</v>
      </c>
      <c r="C65" s="64" t="s">
        <v>142</v>
      </c>
      <c r="D65" s="78" t="s">
        <v>242</v>
      </c>
      <c r="E65" s="78" t="s">
        <v>999</v>
      </c>
    </row>
    <row r="66" spans="1:5" ht="14.25">
      <c r="A66" s="56" t="s">
        <v>124</v>
      </c>
      <c r="B66" s="63" t="s">
        <v>44</v>
      </c>
      <c r="C66" s="56" t="s">
        <v>140</v>
      </c>
      <c r="D66" s="78" t="s">
        <v>141</v>
      </c>
      <c r="E66" s="78"/>
    </row>
    <row r="67" spans="1:5" ht="14.25">
      <c r="A67" s="56" t="s">
        <v>125</v>
      </c>
      <c r="B67" s="63" t="s">
        <v>45</v>
      </c>
      <c r="C67" s="56" t="s">
        <v>140</v>
      </c>
      <c r="D67" s="78" t="s">
        <v>141</v>
      </c>
      <c r="E67" s="78"/>
    </row>
    <row r="68" spans="1:5" ht="14.25">
      <c r="A68" s="56" t="s">
        <v>126</v>
      </c>
      <c r="B68" s="63" t="s">
        <v>46</v>
      </c>
      <c r="C68" s="56" t="s">
        <v>140</v>
      </c>
      <c r="D68" s="78" t="s">
        <v>141</v>
      </c>
      <c r="E68" s="78"/>
    </row>
    <row r="69" spans="1:5" ht="111">
      <c r="A69" s="56" t="s">
        <v>127</v>
      </c>
      <c r="B69" s="63" t="s">
        <v>47</v>
      </c>
      <c r="C69" s="64" t="s">
        <v>142</v>
      </c>
      <c r="D69" s="78" t="s">
        <v>243</v>
      </c>
      <c r="E69" s="78" t="s">
        <v>1000</v>
      </c>
    </row>
    <row r="70" spans="1:5" ht="111">
      <c r="A70" s="56" t="s">
        <v>128</v>
      </c>
      <c r="B70" s="63" t="s">
        <v>48</v>
      </c>
      <c r="C70" s="64" t="s">
        <v>142</v>
      </c>
      <c r="D70" s="78" t="s">
        <v>243</v>
      </c>
      <c r="E70" s="78" t="s">
        <v>1000</v>
      </c>
    </row>
    <row r="71" spans="1:5" ht="14.25">
      <c r="A71" s="56" t="s">
        <v>129</v>
      </c>
      <c r="B71" s="71" t="s">
        <v>52</v>
      </c>
      <c r="C71" s="72"/>
      <c r="D71" s="77"/>
      <c r="E71" s="77"/>
    </row>
    <row r="72" spans="1:5" ht="14.25">
      <c r="A72" s="56" t="s">
        <v>130</v>
      </c>
      <c r="B72" s="49" t="s">
        <v>53</v>
      </c>
      <c r="C72" s="56" t="s">
        <v>140</v>
      </c>
      <c r="D72" s="78" t="s">
        <v>141</v>
      </c>
      <c r="E72" s="78"/>
    </row>
    <row r="73" spans="1:5" ht="61.5">
      <c r="A73" s="56" t="s">
        <v>131</v>
      </c>
      <c r="B73" s="49" t="s">
        <v>54</v>
      </c>
      <c r="C73" s="64" t="s">
        <v>142</v>
      </c>
      <c r="D73" s="78" t="s">
        <v>244</v>
      </c>
      <c r="E73" s="78" t="s">
        <v>1001</v>
      </c>
    </row>
    <row r="74" spans="1:5" ht="14.25">
      <c r="A74" s="56" t="s">
        <v>132</v>
      </c>
      <c r="B74" s="49" t="s">
        <v>55</v>
      </c>
      <c r="C74" s="56" t="s">
        <v>140</v>
      </c>
      <c r="D74" s="78" t="s">
        <v>141</v>
      </c>
      <c r="E74" s="78"/>
    </row>
    <row r="75" spans="1:5" ht="14.25">
      <c r="A75" s="56" t="s">
        <v>133</v>
      </c>
      <c r="B75" s="71" t="s">
        <v>76</v>
      </c>
      <c r="C75" s="72"/>
      <c r="D75" s="77"/>
      <c r="E75" s="77"/>
    </row>
    <row r="76" spans="1:5" ht="14.25">
      <c r="A76" s="56" t="s">
        <v>134</v>
      </c>
      <c r="B76" s="61" t="s">
        <v>57</v>
      </c>
      <c r="C76" s="56" t="s">
        <v>140</v>
      </c>
      <c r="D76" s="78" t="s">
        <v>141</v>
      </c>
      <c r="E76" s="75"/>
    </row>
    <row r="77" spans="1:5" ht="41.25">
      <c r="A77" s="56" t="s">
        <v>135</v>
      </c>
      <c r="B77" s="49" t="s">
        <v>58</v>
      </c>
      <c r="C77" s="64" t="s">
        <v>142</v>
      </c>
      <c r="D77" s="75" t="s">
        <v>245</v>
      </c>
      <c r="E77" s="78" t="s">
        <v>1002</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77"/>
  <sheetViews>
    <sheetView zoomScalePageLayoutView="0" workbookViewId="0" topLeftCell="A61">
      <selection activeCell="D1" sqref="D1:D16384"/>
    </sheetView>
  </sheetViews>
  <sheetFormatPr defaultColWidth="9.140625" defaultRowHeight="15"/>
  <cols>
    <col min="1" max="1" width="9.421875" style="225" customWidth="1"/>
    <col min="2" max="2" width="50.421875" style="225" customWidth="1"/>
    <col min="3" max="3" width="9.28125" style="226" customWidth="1"/>
    <col min="4" max="4" width="58.28125" style="225" customWidth="1"/>
    <col min="5" max="5" width="49.00390625" style="227" customWidth="1"/>
  </cols>
  <sheetData>
    <row r="1" spans="1:7" ht="25.5" customHeight="1">
      <c r="A1" s="333" t="s">
        <v>136</v>
      </c>
      <c r="B1" s="333"/>
      <c r="C1" s="53"/>
      <c r="D1" s="85"/>
      <c r="E1" s="89"/>
      <c r="G1" t="s">
        <v>965</v>
      </c>
    </row>
    <row r="2" spans="1:5" ht="14.25">
      <c r="A2" s="56" t="s">
        <v>59</v>
      </c>
      <c r="B2" s="57" t="s">
        <v>38</v>
      </c>
      <c r="C2" s="58" t="s">
        <v>137</v>
      </c>
      <c r="D2" s="58" t="s">
        <v>138</v>
      </c>
      <c r="E2" s="58" t="s">
        <v>139</v>
      </c>
    </row>
    <row r="3" spans="1:5" ht="14.25">
      <c r="A3" s="56" t="s">
        <v>60</v>
      </c>
      <c r="B3" s="59" t="s">
        <v>37</v>
      </c>
      <c r="C3" s="60"/>
      <c r="D3" s="60"/>
      <c r="E3" s="60"/>
    </row>
    <row r="4" spans="1:5" ht="14.25">
      <c r="A4" s="56" t="s">
        <v>61</v>
      </c>
      <c r="B4" s="61" t="s">
        <v>39</v>
      </c>
      <c r="C4" s="56" t="s">
        <v>140</v>
      </c>
      <c r="D4" s="75" t="s">
        <v>141</v>
      </c>
      <c r="E4" s="75"/>
    </row>
    <row r="5" spans="1:5" ht="14.25">
      <c r="A5" s="56" t="s">
        <v>62</v>
      </c>
      <c r="B5" s="62" t="s">
        <v>40</v>
      </c>
      <c r="C5" s="64" t="s">
        <v>140</v>
      </c>
      <c r="D5" s="75" t="s">
        <v>141</v>
      </c>
      <c r="E5" s="75"/>
    </row>
    <row r="6" spans="1:5" ht="31.5">
      <c r="A6" s="56" t="s">
        <v>63</v>
      </c>
      <c r="B6" s="63" t="s">
        <v>41</v>
      </c>
      <c r="C6" s="64" t="s">
        <v>142</v>
      </c>
      <c r="D6" s="75" t="s">
        <v>246</v>
      </c>
      <c r="E6" s="75" t="s">
        <v>247</v>
      </c>
    </row>
    <row r="7" spans="1:5" ht="31.5">
      <c r="A7" s="56" t="s">
        <v>64</v>
      </c>
      <c r="B7" s="63" t="s">
        <v>42</v>
      </c>
      <c r="C7" s="64" t="s">
        <v>142</v>
      </c>
      <c r="D7" s="75" t="s">
        <v>248</v>
      </c>
      <c r="E7" s="75" t="s">
        <v>834</v>
      </c>
    </row>
    <row r="8" spans="1:5" ht="41.25">
      <c r="A8" s="56" t="s">
        <v>65</v>
      </c>
      <c r="B8" s="63" t="s">
        <v>43</v>
      </c>
      <c r="C8" s="64" t="s">
        <v>142</v>
      </c>
      <c r="D8" s="75" t="s">
        <v>249</v>
      </c>
      <c r="E8" s="75" t="s">
        <v>835</v>
      </c>
    </row>
    <row r="9" spans="1:5" ht="31.5">
      <c r="A9" s="56" t="s">
        <v>66</v>
      </c>
      <c r="B9" s="63" t="s">
        <v>44</v>
      </c>
      <c r="C9" s="64" t="s">
        <v>142</v>
      </c>
      <c r="D9" s="75" t="s">
        <v>250</v>
      </c>
      <c r="E9" s="75" t="s">
        <v>836</v>
      </c>
    </row>
    <row r="10" spans="1:5" ht="14.25">
      <c r="A10" s="56" t="s">
        <v>67</v>
      </c>
      <c r="B10" s="63" t="s">
        <v>45</v>
      </c>
      <c r="C10" s="56" t="s">
        <v>140</v>
      </c>
      <c r="D10" s="75" t="s">
        <v>141</v>
      </c>
      <c r="E10" s="78"/>
    </row>
    <row r="11" spans="1:5" ht="21">
      <c r="A11" s="56" t="s">
        <v>68</v>
      </c>
      <c r="B11" s="63" t="s">
        <v>46</v>
      </c>
      <c r="C11" s="64" t="s">
        <v>142</v>
      </c>
      <c r="D11" s="75" t="s">
        <v>251</v>
      </c>
      <c r="E11" s="75" t="s">
        <v>247</v>
      </c>
    </row>
    <row r="12" spans="1:5" ht="14.25">
      <c r="A12" s="56" t="s">
        <v>69</v>
      </c>
      <c r="B12" s="63" t="s">
        <v>47</v>
      </c>
      <c r="C12" s="56" t="s">
        <v>140</v>
      </c>
      <c r="D12" s="75" t="s">
        <v>141</v>
      </c>
      <c r="E12" s="75"/>
    </row>
    <row r="13" spans="1:5" ht="14.25">
      <c r="A13" s="56" t="s">
        <v>70</v>
      </c>
      <c r="B13" s="63" t="s">
        <v>48</v>
      </c>
      <c r="C13" s="64" t="s">
        <v>140</v>
      </c>
      <c r="D13" s="75" t="s">
        <v>141</v>
      </c>
      <c r="E13" s="75"/>
    </row>
    <row r="14" spans="1:5" ht="14.25">
      <c r="A14" s="56" t="s">
        <v>71</v>
      </c>
      <c r="B14" s="90" t="s">
        <v>52</v>
      </c>
      <c r="C14" s="72"/>
      <c r="D14" s="88"/>
      <c r="E14" s="77"/>
    </row>
    <row r="15" spans="1:5" ht="14.25">
      <c r="A15" s="56" t="s">
        <v>72</v>
      </c>
      <c r="B15" s="49" t="s">
        <v>53</v>
      </c>
      <c r="C15" s="64" t="s">
        <v>140</v>
      </c>
      <c r="D15" s="75" t="s">
        <v>141</v>
      </c>
      <c r="E15" s="75"/>
    </row>
    <row r="16" spans="1:5" ht="19.5">
      <c r="A16" s="56" t="s">
        <v>73</v>
      </c>
      <c r="B16" s="49" t="s">
        <v>54</v>
      </c>
      <c r="C16" s="56" t="s">
        <v>140</v>
      </c>
      <c r="D16" s="75" t="s">
        <v>141</v>
      </c>
      <c r="E16" s="78"/>
    </row>
    <row r="17" spans="1:5" ht="19.5">
      <c r="A17" s="56" t="s">
        <v>74</v>
      </c>
      <c r="B17" s="49" t="s">
        <v>55</v>
      </c>
      <c r="C17" s="64" t="s">
        <v>140</v>
      </c>
      <c r="D17" s="75" t="s">
        <v>141</v>
      </c>
      <c r="E17" s="75"/>
    </row>
    <row r="18" spans="1:5" ht="14.25">
      <c r="A18" s="56" t="s">
        <v>75</v>
      </c>
      <c r="B18" s="69" t="s">
        <v>76</v>
      </c>
      <c r="C18" s="72"/>
      <c r="D18" s="77"/>
      <c r="E18" s="77"/>
    </row>
    <row r="19" spans="1:5" ht="14.25">
      <c r="A19" s="56" t="s">
        <v>77</v>
      </c>
      <c r="B19" s="61" t="s">
        <v>57</v>
      </c>
      <c r="C19" s="56" t="s">
        <v>140</v>
      </c>
      <c r="D19" s="75" t="s">
        <v>141</v>
      </c>
      <c r="E19" s="75"/>
    </row>
    <row r="20" spans="1:5" ht="14.25">
      <c r="A20" s="56" t="s">
        <v>78</v>
      </c>
      <c r="B20" s="49" t="s">
        <v>58</v>
      </c>
      <c r="C20" s="64" t="s">
        <v>140</v>
      </c>
      <c r="D20" s="75" t="s">
        <v>141</v>
      </c>
      <c r="E20" s="75"/>
    </row>
    <row r="21" spans="1:5" ht="14.25">
      <c r="A21" s="56" t="s">
        <v>79</v>
      </c>
      <c r="B21" s="66" t="s">
        <v>49</v>
      </c>
      <c r="C21" s="67"/>
      <c r="D21" s="79"/>
      <c r="E21" s="91"/>
    </row>
    <row r="22" spans="1:5" ht="14.25">
      <c r="A22" s="56" t="s">
        <v>80</v>
      </c>
      <c r="B22" s="59" t="s">
        <v>37</v>
      </c>
      <c r="C22" s="60"/>
      <c r="D22" s="60"/>
      <c r="E22" s="60"/>
    </row>
    <row r="23" spans="1:5" ht="14.25">
      <c r="A23" s="56" t="s">
        <v>81</v>
      </c>
      <c r="B23" s="61" t="s">
        <v>39</v>
      </c>
      <c r="C23" s="56" t="s">
        <v>140</v>
      </c>
      <c r="D23" s="75" t="s">
        <v>141</v>
      </c>
      <c r="E23" s="75"/>
    </row>
    <row r="24" spans="1:5" ht="14.25">
      <c r="A24" s="56" t="s">
        <v>82</v>
      </c>
      <c r="B24" s="62" t="s">
        <v>40</v>
      </c>
      <c r="C24" s="56" t="s">
        <v>140</v>
      </c>
      <c r="D24" s="75" t="s">
        <v>141</v>
      </c>
      <c r="E24" s="75"/>
    </row>
    <row r="25" spans="1:5" ht="14.25">
      <c r="A25" s="56" t="s">
        <v>83</v>
      </c>
      <c r="B25" s="63" t="s">
        <v>41</v>
      </c>
      <c r="C25" s="64" t="s">
        <v>140</v>
      </c>
      <c r="D25" s="75" t="s">
        <v>141</v>
      </c>
      <c r="E25" s="75"/>
    </row>
    <row r="26" spans="1:5" ht="31.5">
      <c r="A26" s="56" t="s">
        <v>84</v>
      </c>
      <c r="B26" s="63" t="s">
        <v>42</v>
      </c>
      <c r="C26" s="64" t="s">
        <v>142</v>
      </c>
      <c r="D26" s="75" t="s">
        <v>248</v>
      </c>
      <c r="E26" s="75" t="s">
        <v>834</v>
      </c>
    </row>
    <row r="27" spans="1:5" ht="41.25">
      <c r="A27" s="56" t="s">
        <v>85</v>
      </c>
      <c r="B27" s="63" t="s">
        <v>43</v>
      </c>
      <c r="C27" s="64" t="s">
        <v>142</v>
      </c>
      <c r="D27" s="75" t="s">
        <v>249</v>
      </c>
      <c r="E27" s="75" t="s">
        <v>835</v>
      </c>
    </row>
    <row r="28" spans="1:5" ht="31.5">
      <c r="A28" s="56" t="s">
        <v>86</v>
      </c>
      <c r="B28" s="63" t="s">
        <v>44</v>
      </c>
      <c r="C28" s="64" t="s">
        <v>142</v>
      </c>
      <c r="D28" s="75" t="s">
        <v>250</v>
      </c>
      <c r="E28" s="75" t="s">
        <v>836</v>
      </c>
    </row>
    <row r="29" spans="1:5" ht="31.5">
      <c r="A29" s="56" t="s">
        <v>87</v>
      </c>
      <c r="B29" s="63" t="s">
        <v>45</v>
      </c>
      <c r="C29" s="64" t="s">
        <v>142</v>
      </c>
      <c r="D29" s="75" t="s">
        <v>252</v>
      </c>
      <c r="E29" s="65" t="s">
        <v>253</v>
      </c>
    </row>
    <row r="30" spans="1:5" ht="14.25">
      <c r="A30" s="56" t="s">
        <v>88</v>
      </c>
      <c r="B30" s="63" t="s">
        <v>46</v>
      </c>
      <c r="C30" s="64" t="s">
        <v>142</v>
      </c>
      <c r="D30" s="75" t="s">
        <v>254</v>
      </c>
      <c r="E30" s="75" t="s">
        <v>255</v>
      </c>
    </row>
    <row r="31" spans="1:5" ht="14.25">
      <c r="A31" s="56" t="s">
        <v>89</v>
      </c>
      <c r="B31" s="63" t="s">
        <v>47</v>
      </c>
      <c r="C31" s="56" t="s">
        <v>140</v>
      </c>
      <c r="D31" s="75" t="s">
        <v>141</v>
      </c>
      <c r="E31" s="75"/>
    </row>
    <row r="32" spans="1:5" ht="14.25">
      <c r="A32" s="56" t="s">
        <v>90</v>
      </c>
      <c r="B32" s="63" t="s">
        <v>48</v>
      </c>
      <c r="C32" s="56" t="s">
        <v>140</v>
      </c>
      <c r="D32" s="75" t="s">
        <v>141</v>
      </c>
      <c r="E32" s="75"/>
    </row>
    <row r="33" spans="1:5" ht="14.25">
      <c r="A33" s="56" t="s">
        <v>91</v>
      </c>
      <c r="B33" s="71" t="s">
        <v>52</v>
      </c>
      <c r="C33" s="72"/>
      <c r="D33" s="77"/>
      <c r="E33" s="77"/>
    </row>
    <row r="34" spans="1:5" ht="14.25">
      <c r="A34" s="56" t="s">
        <v>92</v>
      </c>
      <c r="B34" s="49" t="s">
        <v>53</v>
      </c>
      <c r="C34" s="64" t="s">
        <v>140</v>
      </c>
      <c r="D34" s="75" t="s">
        <v>141</v>
      </c>
      <c r="E34" s="75"/>
    </row>
    <row r="35" spans="1:5" ht="19.5">
      <c r="A35" s="56" t="s">
        <v>93</v>
      </c>
      <c r="B35" s="49" t="s">
        <v>54</v>
      </c>
      <c r="C35" s="64" t="s">
        <v>140</v>
      </c>
      <c r="D35" s="75"/>
      <c r="E35" s="78"/>
    </row>
    <row r="36" spans="1:5" ht="19.5">
      <c r="A36" s="56" t="s">
        <v>94</v>
      </c>
      <c r="B36" s="49" t="s">
        <v>55</v>
      </c>
      <c r="C36" s="64" t="s">
        <v>140</v>
      </c>
      <c r="D36" s="75" t="s">
        <v>141</v>
      </c>
      <c r="E36" s="75"/>
    </row>
    <row r="37" spans="1:5" ht="14.25">
      <c r="A37" s="56" t="s">
        <v>95</v>
      </c>
      <c r="B37" s="71" t="s">
        <v>76</v>
      </c>
      <c r="C37" s="72"/>
      <c r="D37" s="77"/>
      <c r="E37" s="77"/>
    </row>
    <row r="38" spans="1:5" ht="14.25">
      <c r="A38" s="56" t="s">
        <v>96</v>
      </c>
      <c r="B38" s="61" t="s">
        <v>57</v>
      </c>
      <c r="C38" s="56" t="s">
        <v>140</v>
      </c>
      <c r="D38" s="75" t="s">
        <v>141</v>
      </c>
      <c r="E38" s="75"/>
    </row>
    <row r="39" spans="1:5" ht="14.25">
      <c r="A39" s="56" t="s">
        <v>97</v>
      </c>
      <c r="B39" s="49" t="s">
        <v>58</v>
      </c>
      <c r="C39" s="64" t="s">
        <v>140</v>
      </c>
      <c r="D39" s="75" t="s">
        <v>141</v>
      </c>
      <c r="E39" s="75"/>
    </row>
    <row r="40" spans="1:5" ht="14.25">
      <c r="A40" s="56" t="s">
        <v>98</v>
      </c>
      <c r="B40" s="68" t="s">
        <v>50</v>
      </c>
      <c r="C40" s="67"/>
      <c r="D40" s="79"/>
      <c r="E40" s="91"/>
    </row>
    <row r="41" spans="1:5" ht="14.25">
      <c r="A41" s="56" t="s">
        <v>99</v>
      </c>
      <c r="B41" s="59" t="s">
        <v>37</v>
      </c>
      <c r="C41" s="60"/>
      <c r="D41" s="60"/>
      <c r="E41" s="60"/>
    </row>
    <row r="42" spans="1:5" ht="14.25">
      <c r="A42" s="56" t="s">
        <v>100</v>
      </c>
      <c r="B42" s="61" t="s">
        <v>39</v>
      </c>
      <c r="C42" s="56" t="s">
        <v>140</v>
      </c>
      <c r="D42" s="75" t="s">
        <v>141</v>
      </c>
      <c r="E42" s="92"/>
    </row>
    <row r="43" spans="1:5" ht="14.25">
      <c r="A43" s="56" t="s">
        <v>101</v>
      </c>
      <c r="B43" s="62" t="s">
        <v>40</v>
      </c>
      <c r="C43" s="64" t="s">
        <v>140</v>
      </c>
      <c r="D43" s="75" t="s">
        <v>141</v>
      </c>
      <c r="E43" s="75"/>
    </row>
    <row r="44" spans="1:5" ht="61.5">
      <c r="A44" s="56" t="s">
        <v>102</v>
      </c>
      <c r="B44" s="63" t="s">
        <v>41</v>
      </c>
      <c r="C44" s="64" t="s">
        <v>142</v>
      </c>
      <c r="D44" s="75" t="s">
        <v>837</v>
      </c>
      <c r="E44" s="75" t="s">
        <v>256</v>
      </c>
    </row>
    <row r="45" spans="1:5" ht="41.25">
      <c r="A45" s="56" t="s">
        <v>103</v>
      </c>
      <c r="B45" s="63" t="s">
        <v>42</v>
      </c>
      <c r="C45" s="64" t="s">
        <v>142</v>
      </c>
      <c r="D45" s="75" t="s">
        <v>257</v>
      </c>
      <c r="E45" s="75" t="s">
        <v>258</v>
      </c>
    </row>
    <row r="46" spans="1:5" ht="41.25">
      <c r="A46" s="56" t="s">
        <v>104</v>
      </c>
      <c r="B46" s="63" t="s">
        <v>43</v>
      </c>
      <c r="C46" s="64" t="s">
        <v>142</v>
      </c>
      <c r="D46" s="75" t="s">
        <v>249</v>
      </c>
      <c r="E46" s="75" t="s">
        <v>838</v>
      </c>
    </row>
    <row r="47" spans="1:5" ht="31.5">
      <c r="A47" s="56" t="s">
        <v>105</v>
      </c>
      <c r="B47" s="63" t="s">
        <v>44</v>
      </c>
      <c r="C47" s="64" t="s">
        <v>142</v>
      </c>
      <c r="D47" s="75" t="s">
        <v>250</v>
      </c>
      <c r="E47" s="78" t="s">
        <v>259</v>
      </c>
    </row>
    <row r="48" spans="1:5" ht="31.5">
      <c r="A48" s="56" t="s">
        <v>106</v>
      </c>
      <c r="B48" s="63" t="s">
        <v>45</v>
      </c>
      <c r="C48" s="64" t="s">
        <v>142</v>
      </c>
      <c r="D48" s="75" t="s">
        <v>252</v>
      </c>
      <c r="E48" s="65" t="s">
        <v>253</v>
      </c>
    </row>
    <row r="49" spans="1:5" ht="21">
      <c r="A49" s="56" t="s">
        <v>107</v>
      </c>
      <c r="B49" s="63" t="s">
        <v>46</v>
      </c>
      <c r="C49" s="64" t="s">
        <v>142</v>
      </c>
      <c r="D49" s="75" t="s">
        <v>260</v>
      </c>
      <c r="E49" s="75" t="s">
        <v>258</v>
      </c>
    </row>
    <row r="50" spans="1:5" ht="14.25">
      <c r="A50" s="56" t="s">
        <v>108</v>
      </c>
      <c r="B50" s="63" t="s">
        <v>47</v>
      </c>
      <c r="C50" s="56" t="s">
        <v>140</v>
      </c>
      <c r="D50" s="75" t="s">
        <v>141</v>
      </c>
      <c r="E50" s="75"/>
    </row>
    <row r="51" spans="1:5" ht="14.25">
      <c r="A51" s="56" t="s">
        <v>109</v>
      </c>
      <c r="B51" s="63" t="s">
        <v>48</v>
      </c>
      <c r="C51" s="56" t="s">
        <v>140</v>
      </c>
      <c r="D51" s="75" t="s">
        <v>141</v>
      </c>
      <c r="E51" s="75"/>
    </row>
    <row r="52" spans="1:5" ht="14.25">
      <c r="A52" s="56" t="s">
        <v>110</v>
      </c>
      <c r="B52" s="71" t="s">
        <v>52</v>
      </c>
      <c r="C52" s="72"/>
      <c r="D52" s="77"/>
      <c r="E52" s="77"/>
    </row>
    <row r="53" spans="1:5" ht="14.25">
      <c r="A53" s="56" t="s">
        <v>111</v>
      </c>
      <c r="B53" s="49" t="s">
        <v>53</v>
      </c>
      <c r="C53" s="64" t="s">
        <v>140</v>
      </c>
      <c r="D53" s="75" t="s">
        <v>141</v>
      </c>
      <c r="E53" s="75"/>
    </row>
    <row r="54" spans="1:5" ht="19.5">
      <c r="A54" s="56" t="s">
        <v>112</v>
      </c>
      <c r="B54" s="49" t="s">
        <v>54</v>
      </c>
      <c r="C54" s="56" t="s">
        <v>140</v>
      </c>
      <c r="D54" s="75" t="s">
        <v>141</v>
      </c>
      <c r="E54" s="78"/>
    </row>
    <row r="55" spans="1:5" ht="19.5">
      <c r="A55" s="56" t="s">
        <v>113</v>
      </c>
      <c r="B55" s="49" t="s">
        <v>55</v>
      </c>
      <c r="C55" s="64" t="s">
        <v>140</v>
      </c>
      <c r="D55" s="75" t="s">
        <v>141</v>
      </c>
      <c r="E55" s="75"/>
    </row>
    <row r="56" spans="1:5" ht="14.25">
      <c r="A56" s="56" t="s">
        <v>114</v>
      </c>
      <c r="B56" s="71" t="s">
        <v>76</v>
      </c>
      <c r="C56" s="72"/>
      <c r="D56" s="77"/>
      <c r="E56" s="77"/>
    </row>
    <row r="57" spans="1:5" ht="14.25">
      <c r="A57" s="56" t="s">
        <v>115</v>
      </c>
      <c r="B57" s="61" t="s">
        <v>57</v>
      </c>
      <c r="C57" s="56" t="s">
        <v>140</v>
      </c>
      <c r="D57" s="75" t="s">
        <v>141</v>
      </c>
      <c r="E57" s="75"/>
    </row>
    <row r="58" spans="1:5" ht="14.25">
      <c r="A58" s="56" t="s">
        <v>116</v>
      </c>
      <c r="B58" s="49" t="s">
        <v>58</v>
      </c>
      <c r="C58" s="64" t="s">
        <v>140</v>
      </c>
      <c r="D58" s="75" t="s">
        <v>141</v>
      </c>
      <c r="E58" s="75"/>
    </row>
    <row r="59" spans="1:5" ht="14.25">
      <c r="A59" s="56" t="s">
        <v>117</v>
      </c>
      <c r="B59" s="68" t="s">
        <v>51</v>
      </c>
      <c r="C59" s="67"/>
      <c r="D59" s="79"/>
      <c r="E59" s="91"/>
    </row>
    <row r="60" spans="1:5" ht="14.25">
      <c r="A60" s="56" t="s">
        <v>118</v>
      </c>
      <c r="B60" s="59" t="s">
        <v>37</v>
      </c>
      <c r="C60" s="60"/>
      <c r="D60" s="60"/>
      <c r="E60" s="60"/>
    </row>
    <row r="61" spans="1:5" ht="14.25">
      <c r="A61" s="56" t="s">
        <v>119</v>
      </c>
      <c r="B61" s="61" t="s">
        <v>39</v>
      </c>
      <c r="C61" s="56" t="s">
        <v>140</v>
      </c>
      <c r="D61" s="75" t="s">
        <v>141</v>
      </c>
      <c r="E61" s="75"/>
    </row>
    <row r="62" spans="1:5" ht="21">
      <c r="A62" s="56" t="s">
        <v>120</v>
      </c>
      <c r="B62" s="62" t="s">
        <v>40</v>
      </c>
      <c r="C62" s="56" t="s">
        <v>142</v>
      </c>
      <c r="D62" s="75" t="s">
        <v>261</v>
      </c>
      <c r="E62" s="75" t="s">
        <v>839</v>
      </c>
    </row>
    <row r="63" spans="1:5" ht="21">
      <c r="A63" s="56" t="s">
        <v>121</v>
      </c>
      <c r="B63" s="63" t="s">
        <v>41</v>
      </c>
      <c r="C63" s="64" t="s">
        <v>142</v>
      </c>
      <c r="D63" s="75" t="s">
        <v>262</v>
      </c>
      <c r="E63" s="75" t="s">
        <v>840</v>
      </c>
    </row>
    <row r="64" spans="1:5" ht="31.5">
      <c r="A64" s="56" t="s">
        <v>122</v>
      </c>
      <c r="B64" s="63" t="s">
        <v>42</v>
      </c>
      <c r="C64" s="64" t="s">
        <v>142</v>
      </c>
      <c r="D64" s="75" t="s">
        <v>263</v>
      </c>
      <c r="E64" s="75" t="s">
        <v>841</v>
      </c>
    </row>
    <row r="65" spans="1:5" ht="14.25">
      <c r="A65" s="56" t="s">
        <v>123</v>
      </c>
      <c r="B65" s="63" t="s">
        <v>43</v>
      </c>
      <c r="C65" s="56" t="s">
        <v>140</v>
      </c>
      <c r="D65" s="75" t="s">
        <v>141</v>
      </c>
      <c r="E65" s="75"/>
    </row>
    <row r="66" spans="1:5" ht="21">
      <c r="A66" s="56" t="s">
        <v>124</v>
      </c>
      <c r="B66" s="63" t="s">
        <v>44</v>
      </c>
      <c r="C66" s="64" t="s">
        <v>142</v>
      </c>
      <c r="D66" s="75" t="s">
        <v>264</v>
      </c>
      <c r="E66" s="75" t="s">
        <v>842</v>
      </c>
    </row>
    <row r="67" spans="1:5" ht="31.5">
      <c r="A67" s="56" t="s">
        <v>125</v>
      </c>
      <c r="B67" s="63" t="s">
        <v>45</v>
      </c>
      <c r="C67" s="64" t="s">
        <v>142</v>
      </c>
      <c r="D67" s="75" t="s">
        <v>252</v>
      </c>
      <c r="E67" s="65" t="s">
        <v>253</v>
      </c>
    </row>
    <row r="68" spans="1:5" ht="14.25">
      <c r="A68" s="56" t="s">
        <v>126</v>
      </c>
      <c r="B68" s="63" t="s">
        <v>46</v>
      </c>
      <c r="C68" s="56" t="s">
        <v>140</v>
      </c>
      <c r="D68" s="75" t="s">
        <v>141</v>
      </c>
      <c r="E68" s="75"/>
    </row>
    <row r="69" spans="1:5" ht="31.5">
      <c r="A69" s="56" t="s">
        <v>127</v>
      </c>
      <c r="B69" s="63" t="s">
        <v>47</v>
      </c>
      <c r="C69" s="64" t="s">
        <v>142</v>
      </c>
      <c r="D69" s="75" t="s">
        <v>265</v>
      </c>
      <c r="E69" s="75" t="s">
        <v>843</v>
      </c>
    </row>
    <row r="70" spans="1:5" ht="14.25">
      <c r="A70" s="56" t="s">
        <v>128</v>
      </c>
      <c r="B70" s="63" t="s">
        <v>48</v>
      </c>
      <c r="C70" s="56" t="s">
        <v>140</v>
      </c>
      <c r="D70" s="75" t="s">
        <v>141</v>
      </c>
      <c r="E70" s="75"/>
    </row>
    <row r="71" spans="1:5" ht="14.25">
      <c r="A71" s="56" t="s">
        <v>129</v>
      </c>
      <c r="B71" s="71" t="s">
        <v>52</v>
      </c>
      <c r="C71" s="72"/>
      <c r="D71" s="77"/>
      <c r="E71" s="77"/>
    </row>
    <row r="72" spans="1:5" ht="14.25">
      <c r="A72" s="56" t="s">
        <v>130</v>
      </c>
      <c r="B72" s="49" t="s">
        <v>53</v>
      </c>
      <c r="C72" s="56" t="s">
        <v>140</v>
      </c>
      <c r="D72" s="75" t="s">
        <v>141</v>
      </c>
      <c r="E72" s="75"/>
    </row>
    <row r="73" spans="1:5" ht="71.25">
      <c r="A73" s="56" t="s">
        <v>131</v>
      </c>
      <c r="B73" s="49" t="s">
        <v>54</v>
      </c>
      <c r="C73" s="93" t="s">
        <v>142</v>
      </c>
      <c r="D73" s="78" t="s">
        <v>266</v>
      </c>
      <c r="E73" s="78" t="s">
        <v>267</v>
      </c>
    </row>
    <row r="74" spans="1:5" ht="19.5">
      <c r="A74" s="56" t="s">
        <v>132</v>
      </c>
      <c r="B74" s="49" t="s">
        <v>55</v>
      </c>
      <c r="C74" s="56" t="s">
        <v>140</v>
      </c>
      <c r="D74" s="75" t="s">
        <v>141</v>
      </c>
      <c r="E74" s="75"/>
    </row>
    <row r="75" spans="1:5" ht="14.25">
      <c r="A75" s="56" t="s">
        <v>133</v>
      </c>
      <c r="B75" s="71" t="s">
        <v>76</v>
      </c>
      <c r="C75" s="72"/>
      <c r="D75" s="77"/>
      <c r="E75" s="77"/>
    </row>
    <row r="76" spans="1:5" ht="21">
      <c r="A76" s="56" t="s">
        <v>134</v>
      </c>
      <c r="B76" s="61" t="s">
        <v>57</v>
      </c>
      <c r="C76" s="56" t="s">
        <v>142</v>
      </c>
      <c r="D76" s="75" t="s">
        <v>268</v>
      </c>
      <c r="E76" s="78" t="s">
        <v>844</v>
      </c>
    </row>
    <row r="77" spans="1:5" ht="31.5">
      <c r="A77" s="56" t="s">
        <v>135</v>
      </c>
      <c r="B77" s="49" t="s">
        <v>58</v>
      </c>
      <c r="C77" s="64" t="s">
        <v>142</v>
      </c>
      <c r="D77" s="75" t="s">
        <v>269</v>
      </c>
      <c r="E77" s="78" t="s">
        <v>845</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Windows User</cp:lastModifiedBy>
  <cp:lastPrinted>2016-05-27T10:43:31Z</cp:lastPrinted>
  <dcterms:created xsi:type="dcterms:W3CDTF">2016-02-15T04:11:58Z</dcterms:created>
  <dcterms:modified xsi:type="dcterms:W3CDTF">2018-08-27T07:12:04Z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